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1\jyumin\◆住　基　関　係◆\ホムペ人口\R7年度\"/>
    </mc:Choice>
  </mc:AlternateContent>
  <xr:revisionPtr revIDLastSave="0" documentId="13_ncr:1_{C03EB4D7-C2CC-48CD-911A-950A16D7EEFA}" xr6:coauthVersionLast="36" xr6:coauthVersionMax="36" xr10:uidLastSave="{00000000-0000-0000-0000-000000000000}"/>
  <bookViews>
    <workbookView xWindow="0" yWindow="0" windowWidth="20490" windowHeight="7770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K296" i="9" l="1"/>
  <c r="G296" i="9"/>
  <c r="F296" i="9"/>
  <c r="E296" i="9"/>
  <c r="C296" i="9" s="1"/>
  <c r="D296" i="9"/>
  <c r="K294" i="9"/>
  <c r="G294" i="9"/>
  <c r="F294" i="9"/>
  <c r="E294" i="9"/>
  <c r="C294" i="9" s="1"/>
  <c r="D294" i="9"/>
  <c r="K292" i="9"/>
  <c r="G292" i="9"/>
  <c r="F292" i="9"/>
  <c r="E292" i="9"/>
  <c r="D292" i="9"/>
  <c r="K290" i="9"/>
  <c r="G290" i="9"/>
  <c r="F290" i="9"/>
  <c r="E290" i="9"/>
  <c r="D290" i="9"/>
  <c r="C290" i="9" s="1"/>
  <c r="K288" i="9"/>
  <c r="G288" i="9"/>
  <c r="F288" i="9"/>
  <c r="E288" i="9"/>
  <c r="D288" i="9"/>
  <c r="C288" i="9" s="1"/>
  <c r="K286" i="9"/>
  <c r="G286" i="9"/>
  <c r="F286" i="9"/>
  <c r="E286" i="9"/>
  <c r="D286" i="9"/>
  <c r="C286" i="9" s="1"/>
  <c r="K284" i="9"/>
  <c r="G284" i="9"/>
  <c r="F284" i="9"/>
  <c r="E284" i="9"/>
  <c r="D284" i="9"/>
  <c r="K282" i="9"/>
  <c r="G282" i="9"/>
  <c r="F282" i="9"/>
  <c r="E282" i="9"/>
  <c r="C282" i="9" s="1"/>
  <c r="D282" i="9"/>
  <c r="K280" i="9"/>
  <c r="G280" i="9"/>
  <c r="F280" i="9"/>
  <c r="E280" i="9"/>
  <c r="C280" i="9" s="1"/>
  <c r="D280" i="9"/>
  <c r="K278" i="9"/>
  <c r="G278" i="9"/>
  <c r="F278" i="9"/>
  <c r="E278" i="9"/>
  <c r="D278" i="9"/>
  <c r="K276" i="9"/>
  <c r="G276" i="9"/>
  <c r="F276" i="9"/>
  <c r="E276" i="9"/>
  <c r="D276" i="9"/>
  <c r="K274" i="9"/>
  <c r="G274" i="9"/>
  <c r="F274" i="9"/>
  <c r="E274" i="9"/>
  <c r="D274" i="9"/>
  <c r="C278" i="9" l="1"/>
  <c r="C274" i="9"/>
  <c r="C292" i="9"/>
  <c r="C284" i="9"/>
  <c r="C276" i="9"/>
  <c r="G260" i="9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<sst xmlns="http://schemas.openxmlformats.org/spreadsheetml/2006/main" count="816" uniqueCount="238">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</sst>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2" t="s">
        <v>41</v>
      </c>
      <c r="B1" s="82"/>
      <c r="C1" s="82"/>
      <c r="D1" s="82"/>
      <c r="E1" s="82"/>
      <c r="F1" s="82"/>
      <c r="G1" s="82"/>
      <c r="H1" s="82"/>
    </row>
    <row r="2" spans="1:17" x14ac:dyDescent="0.15">
      <c r="A2" s="76" t="s">
        <v>59</v>
      </c>
      <c r="B2" s="77" t="s">
        <v>56</v>
      </c>
      <c r="C2" s="75" t="s">
        <v>58</v>
      </c>
      <c r="D2" s="75"/>
      <c r="E2" s="75"/>
      <c r="F2" s="75"/>
      <c r="G2" s="73" t="s">
        <v>62</v>
      </c>
      <c r="H2" s="74"/>
      <c r="J2" s="76" t="s">
        <v>59</v>
      </c>
      <c r="K2" s="77" t="s">
        <v>56</v>
      </c>
      <c r="L2" s="75" t="s">
        <v>58</v>
      </c>
      <c r="M2" s="75"/>
      <c r="N2" s="75"/>
      <c r="O2" s="75"/>
      <c r="P2" s="73" t="s">
        <v>62</v>
      </c>
      <c r="Q2" s="74"/>
    </row>
    <row r="3" spans="1:17" ht="27" x14ac:dyDescent="0.15">
      <c r="A3" s="76"/>
      <c r="B3" s="77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6"/>
      <c r="K3" s="77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9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9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9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9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9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9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9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9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9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9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9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9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9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9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9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9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9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9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9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9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9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9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9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9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6" t="s">
        <v>159</v>
      </c>
      <c r="K16" s="78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6" t="s">
        <v>165</v>
      </c>
      <c r="B17" s="78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6" t="s">
        <v>59</v>
      </c>
      <c r="B19" s="77" t="s">
        <v>56</v>
      </c>
      <c r="C19" s="75" t="s">
        <v>58</v>
      </c>
      <c r="D19" s="75"/>
      <c r="E19" s="75"/>
      <c r="F19" s="75"/>
      <c r="G19" s="73" t="s">
        <v>62</v>
      </c>
      <c r="H19" s="74"/>
      <c r="J19" s="76" t="s">
        <v>59</v>
      </c>
      <c r="K19" s="77" t="s">
        <v>56</v>
      </c>
      <c r="L19" s="75" t="s">
        <v>58</v>
      </c>
      <c r="M19" s="75"/>
      <c r="N19" s="75"/>
      <c r="O19" s="75"/>
      <c r="P19" s="73" t="s">
        <v>62</v>
      </c>
      <c r="Q19" s="74"/>
    </row>
    <row r="20" spans="1:17" ht="27" x14ac:dyDescent="0.15">
      <c r="A20" s="76"/>
      <c r="B20" s="77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6"/>
      <c r="K20" s="77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9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9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9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9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9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9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9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9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9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9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9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9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9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9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9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9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9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9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9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9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9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9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9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9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6" t="s">
        <v>164</v>
      </c>
      <c r="B33" s="78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6" t="s">
        <v>158</v>
      </c>
      <c r="K33" s="78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6" t="s">
        <v>59</v>
      </c>
      <c r="B35" s="77" t="s">
        <v>56</v>
      </c>
      <c r="C35" s="75" t="s">
        <v>58</v>
      </c>
      <c r="D35" s="75"/>
      <c r="E35" s="75"/>
      <c r="F35" s="75"/>
      <c r="G35" s="73" t="s">
        <v>62</v>
      </c>
      <c r="H35" s="74"/>
      <c r="J35" s="76" t="s">
        <v>59</v>
      </c>
      <c r="K35" s="77" t="s">
        <v>56</v>
      </c>
      <c r="L35" s="75" t="s">
        <v>58</v>
      </c>
      <c r="M35" s="75"/>
      <c r="N35" s="75"/>
      <c r="O35" s="75"/>
      <c r="P35" s="73" t="s">
        <v>62</v>
      </c>
      <c r="Q35" s="74"/>
    </row>
    <row r="36" spans="1:17" ht="27" x14ac:dyDescent="0.15">
      <c r="A36" s="76"/>
      <c r="B36" s="77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6"/>
      <c r="K36" s="77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9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9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9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9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9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9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9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9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9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9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9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9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9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9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9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9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9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9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9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9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9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9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9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9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6" t="s">
        <v>163</v>
      </c>
      <c r="B49" s="78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6" t="s">
        <v>167</v>
      </c>
      <c r="K49" s="78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6" t="s">
        <v>59</v>
      </c>
      <c r="B51" s="77" t="s">
        <v>56</v>
      </c>
      <c r="C51" s="75" t="s">
        <v>58</v>
      </c>
      <c r="D51" s="75"/>
      <c r="E51" s="75"/>
      <c r="F51" s="75"/>
      <c r="G51" s="73" t="s">
        <v>62</v>
      </c>
      <c r="H51" s="74"/>
      <c r="J51" s="76" t="s">
        <v>59</v>
      </c>
      <c r="K51" s="77" t="s">
        <v>56</v>
      </c>
      <c r="L51" s="75" t="s">
        <v>58</v>
      </c>
      <c r="M51" s="75"/>
      <c r="N51" s="75"/>
      <c r="O51" s="75"/>
      <c r="P51" s="73" t="s">
        <v>62</v>
      </c>
      <c r="Q51" s="74"/>
    </row>
    <row r="52" spans="1:17" ht="27" x14ac:dyDescent="0.15">
      <c r="A52" s="76"/>
      <c r="B52" s="77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6"/>
      <c r="K52" s="77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9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9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9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9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9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9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9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9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9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9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9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9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9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9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9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9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9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9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9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9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9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9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9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9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6" t="s">
        <v>162</v>
      </c>
      <c r="B65" s="78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6" t="s">
        <v>194</v>
      </c>
      <c r="K65" s="78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6" t="s">
        <v>59</v>
      </c>
      <c r="B67" s="77" t="s">
        <v>56</v>
      </c>
      <c r="C67" s="75" t="s">
        <v>58</v>
      </c>
      <c r="D67" s="75"/>
      <c r="E67" s="75"/>
      <c r="F67" s="75"/>
      <c r="G67" s="73" t="s">
        <v>62</v>
      </c>
      <c r="H67" s="74"/>
      <c r="J67" s="80" t="s">
        <v>218</v>
      </c>
      <c r="K67" s="81"/>
      <c r="L67" s="81"/>
      <c r="M67" s="81"/>
      <c r="N67" s="81"/>
      <c r="O67" s="81"/>
      <c r="P67" s="81"/>
      <c r="Q67" s="81"/>
      <c r="R67" s="53"/>
      <c r="S67" s="53"/>
      <c r="T67" s="53"/>
      <c r="U67" s="53"/>
      <c r="V67" s="53"/>
      <c r="W67" s="53"/>
    </row>
    <row r="68" spans="1:23" ht="27" x14ac:dyDescent="0.15">
      <c r="A68" s="76"/>
      <c r="B68" s="77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1"/>
      <c r="K68" s="81"/>
      <c r="L68" s="81"/>
      <c r="M68" s="81"/>
      <c r="N68" s="81"/>
      <c r="O68" s="81"/>
      <c r="P68" s="81"/>
      <c r="Q68" s="81"/>
    </row>
    <row r="69" spans="1:23" x14ac:dyDescent="0.15">
      <c r="A69" s="79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9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9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9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9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9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9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9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9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9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9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9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6" t="s">
        <v>161</v>
      </c>
      <c r="B81" s="78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6" t="s">
        <v>59</v>
      </c>
      <c r="B83" s="77" t="s">
        <v>56</v>
      </c>
      <c r="C83" s="75" t="s">
        <v>58</v>
      </c>
      <c r="D83" s="75"/>
      <c r="E83" s="75"/>
      <c r="F83" s="75"/>
      <c r="G83" s="73" t="s">
        <v>62</v>
      </c>
      <c r="H83" s="74"/>
    </row>
    <row r="84" spans="1:8" ht="27" x14ac:dyDescent="0.15">
      <c r="A84" s="76"/>
      <c r="B84" s="77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9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9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9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9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9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9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9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9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9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9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9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9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6" t="s">
        <v>160</v>
      </c>
      <c r="B97" s="78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A69:A80"/>
    <mergeCell ref="A35:A36"/>
    <mergeCell ref="A49:B49"/>
    <mergeCell ref="A17:B17"/>
    <mergeCell ref="A19:A20"/>
    <mergeCell ref="B19:B20"/>
    <mergeCell ref="A33:B33"/>
    <mergeCell ref="A21:A32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G35:H35"/>
    <mergeCell ref="A1:H1"/>
    <mergeCell ref="A5:A16"/>
    <mergeCell ref="B2:B3"/>
    <mergeCell ref="C2:F2"/>
    <mergeCell ref="A2:A3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97" t="s">
        <v>7</v>
      </c>
      <c r="B1" s="97"/>
      <c r="C1" s="97"/>
      <c r="D1" s="2" t="s">
        <v>1</v>
      </c>
      <c r="E1" s="107" t="s">
        <v>0</v>
      </c>
      <c r="F1" s="107"/>
      <c r="G1" s="107" t="s">
        <v>4</v>
      </c>
      <c r="H1" s="107"/>
      <c r="I1" s="107" t="s">
        <v>5</v>
      </c>
      <c r="J1" s="107"/>
      <c r="K1" s="107" t="s">
        <v>6</v>
      </c>
      <c r="L1" s="107"/>
    </row>
    <row r="2" spans="1:12" x14ac:dyDescent="0.15">
      <c r="A2" s="97"/>
      <c r="B2" s="97"/>
      <c r="C2" s="97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98" t="s">
        <v>8</v>
      </c>
      <c r="B3" s="99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100"/>
      <c r="B4" s="101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2"/>
      <c r="B5" s="103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98" t="s">
        <v>12</v>
      </c>
      <c r="B6" s="99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100"/>
      <c r="B7" s="101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2"/>
      <c r="B8" s="103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100" t="s">
        <v>13</v>
      </c>
      <c r="B10" s="106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4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4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5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97" t="s">
        <v>15</v>
      </c>
      <c r="B15" s="97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97"/>
      <c r="B16" s="97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97"/>
      <c r="B17" s="97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97" t="s">
        <v>16</v>
      </c>
      <c r="B18" s="97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97"/>
      <c r="B19" s="97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97"/>
      <c r="B20" s="97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97" t="s">
        <v>17</v>
      </c>
      <c r="B21" s="97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97"/>
      <c r="B22" s="97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97"/>
      <c r="B23" s="97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97" t="s">
        <v>40</v>
      </c>
      <c r="B24" s="97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97"/>
      <c r="B25" s="97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97"/>
      <c r="B26" s="97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97" t="s">
        <v>7</v>
      </c>
      <c r="B28" s="97"/>
      <c r="C28" s="97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97"/>
      <c r="B29" s="97"/>
      <c r="C29" s="97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98" t="s">
        <v>8</v>
      </c>
      <c r="B30" s="99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6">
        <f>L33+L36+L42</f>
        <v>10254</v>
      </c>
      <c r="M30" s="83">
        <f>(L30/J32-1)*100</f>
        <v>-5.6061861364264054</v>
      </c>
      <c r="N30" s="86">
        <f>N33+N36+N42</f>
        <v>9011</v>
      </c>
      <c r="O30" s="83">
        <f>(N30/L30-1)*100</f>
        <v>-12.122098693192896</v>
      </c>
      <c r="P30" s="86">
        <f>P33+P36+P42</f>
        <v>8067</v>
      </c>
      <c r="Q30" s="83">
        <f>(P30/N30-1)*100</f>
        <v>-10.476084785262451</v>
      </c>
    </row>
    <row r="31" spans="1:17" x14ac:dyDescent="0.15">
      <c r="A31" s="100"/>
      <c r="B31" s="101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7"/>
      <c r="M31" s="84"/>
      <c r="N31" s="87"/>
      <c r="O31" s="84"/>
      <c r="P31" s="87"/>
      <c r="Q31" s="84"/>
    </row>
    <row r="32" spans="1:17" x14ac:dyDescent="0.15">
      <c r="A32" s="102"/>
      <c r="B32" s="103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8"/>
      <c r="M32" s="85"/>
      <c r="N32" s="88"/>
      <c r="O32" s="85"/>
      <c r="P32" s="88"/>
      <c r="Q32" s="85"/>
    </row>
    <row r="33" spans="1:17" x14ac:dyDescent="0.15">
      <c r="A33" s="98" t="s">
        <v>12</v>
      </c>
      <c r="B33" s="99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6">
        <v>1169</v>
      </c>
      <c r="M33" s="83">
        <f>(L33/J35-1)*100</f>
        <v>-21.066846725185684</v>
      </c>
      <c r="N33" s="86">
        <v>879</v>
      </c>
      <c r="O33" s="83">
        <f>(N33/L33-1)*100</f>
        <v>-24.807527801539774</v>
      </c>
      <c r="P33" s="86">
        <v>743</v>
      </c>
      <c r="Q33" s="83">
        <f>(P33/N33-1)*100</f>
        <v>-15.472127417519911</v>
      </c>
    </row>
    <row r="34" spans="1:17" x14ac:dyDescent="0.15">
      <c r="A34" s="100"/>
      <c r="B34" s="101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7"/>
      <c r="M34" s="84"/>
      <c r="N34" s="87"/>
      <c r="O34" s="84"/>
      <c r="P34" s="87"/>
      <c r="Q34" s="84"/>
    </row>
    <row r="35" spans="1:17" x14ac:dyDescent="0.15">
      <c r="A35" s="102"/>
      <c r="B35" s="103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8"/>
      <c r="M35" s="85"/>
      <c r="N35" s="88"/>
      <c r="O35" s="85"/>
      <c r="P35" s="88"/>
      <c r="Q35" s="85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6">
        <v>5949</v>
      </c>
      <c r="M36" s="83">
        <f>(L36/J38-1)*100</f>
        <v>-6.6530676290600947</v>
      </c>
      <c r="N36" s="86">
        <v>5094</v>
      </c>
      <c r="O36" s="83">
        <f>(N36/L36-1)*100</f>
        <v>-14.372163388804838</v>
      </c>
      <c r="P36" s="86">
        <v>4230</v>
      </c>
      <c r="Q36" s="83">
        <f>(P36/N36-1)*100</f>
        <v>-16.96113074204947</v>
      </c>
    </row>
    <row r="37" spans="1:17" x14ac:dyDescent="0.15">
      <c r="A37" s="100" t="s">
        <v>13</v>
      </c>
      <c r="B37" s="106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7"/>
      <c r="M37" s="84"/>
      <c r="N37" s="87"/>
      <c r="O37" s="84"/>
      <c r="P37" s="87"/>
      <c r="Q37" s="84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8"/>
      <c r="M38" s="85"/>
      <c r="N38" s="88"/>
      <c r="O38" s="85"/>
      <c r="P38" s="88"/>
      <c r="Q38" s="85"/>
    </row>
    <row r="39" spans="1:17" x14ac:dyDescent="0.15">
      <c r="A39" s="104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6">
        <v>1454</v>
      </c>
      <c r="M39" s="83">
        <f>(L39/J41-1)*100</f>
        <v>-10.080395794681507</v>
      </c>
      <c r="N39" s="86">
        <v>1161</v>
      </c>
      <c r="O39" s="83">
        <f>(N39/L39-1)*100</f>
        <v>-20.151306740027508</v>
      </c>
      <c r="P39" s="86">
        <v>808</v>
      </c>
      <c r="Q39" s="83">
        <f>(P39/N39-1)*100</f>
        <v>-30.40482342807924</v>
      </c>
    </row>
    <row r="40" spans="1:17" x14ac:dyDescent="0.15">
      <c r="A40" s="104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7"/>
      <c r="M40" s="84"/>
      <c r="N40" s="87"/>
      <c r="O40" s="84"/>
      <c r="P40" s="87"/>
      <c r="Q40" s="84"/>
    </row>
    <row r="41" spans="1:17" x14ac:dyDescent="0.15">
      <c r="A41" s="105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8"/>
      <c r="M41" s="85"/>
      <c r="N41" s="88"/>
      <c r="O41" s="85"/>
      <c r="P41" s="88"/>
      <c r="Q41" s="85"/>
    </row>
    <row r="42" spans="1:17" x14ac:dyDescent="0.15">
      <c r="A42" s="97" t="s">
        <v>15</v>
      </c>
      <c r="B42" s="97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6">
        <v>3136</v>
      </c>
      <c r="M42" s="83">
        <f>(L42/J44-1)*100</f>
        <v>4.2206713193752021</v>
      </c>
      <c r="N42" s="86">
        <v>3038</v>
      </c>
      <c r="O42" s="83">
        <f>(N42/L42-1)*100</f>
        <v>-3.125</v>
      </c>
      <c r="P42" s="86">
        <v>3094</v>
      </c>
      <c r="Q42" s="83">
        <f>(P42/N42-1)*100</f>
        <v>1.8433179723502224</v>
      </c>
    </row>
    <row r="43" spans="1:17" x14ac:dyDescent="0.15">
      <c r="A43" s="97"/>
      <c r="B43" s="97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7"/>
      <c r="M43" s="84"/>
      <c r="N43" s="87"/>
      <c r="O43" s="84"/>
      <c r="P43" s="87"/>
      <c r="Q43" s="84"/>
    </row>
    <row r="44" spans="1:17" x14ac:dyDescent="0.15">
      <c r="A44" s="97"/>
      <c r="B44" s="97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8"/>
      <c r="M44" s="85"/>
      <c r="N44" s="88"/>
      <c r="O44" s="85"/>
      <c r="P44" s="88"/>
      <c r="Q44" s="85"/>
    </row>
    <row r="45" spans="1:17" x14ac:dyDescent="0.15">
      <c r="A45" s="97" t="s">
        <v>16</v>
      </c>
      <c r="B45" s="97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97"/>
      <c r="B46" s="97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97"/>
      <c r="B47" s="97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97" t="s">
        <v>17</v>
      </c>
      <c r="B48" s="97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97"/>
      <c r="B49" s="97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97"/>
      <c r="B50" s="97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97" t="s">
        <v>40</v>
      </c>
      <c r="B51" s="97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97"/>
      <c r="B52" s="97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97"/>
      <c r="B53" s="97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  <mergeCell ref="P28:Q28"/>
    <mergeCell ref="P30:P32"/>
    <mergeCell ref="Q30:Q32"/>
    <mergeCell ref="P33:P35"/>
    <mergeCell ref="Q33:Q35"/>
    <mergeCell ref="K1:L1"/>
    <mergeCell ref="A10:B10"/>
    <mergeCell ref="A1:C2"/>
    <mergeCell ref="E1:F1"/>
    <mergeCell ref="G1:H1"/>
    <mergeCell ref="I1:J1"/>
    <mergeCell ref="A3:B5"/>
    <mergeCell ref="A6:B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N28:O28"/>
    <mergeCell ref="N30:N32"/>
    <mergeCell ref="O30:O32"/>
    <mergeCell ref="N33:N35"/>
    <mergeCell ref="O33:O35"/>
    <mergeCell ref="O39:O41"/>
    <mergeCell ref="N42:N44"/>
    <mergeCell ref="O42:O44"/>
    <mergeCell ref="N45:N47"/>
    <mergeCell ref="O45:O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97" t="s">
        <v>39</v>
      </c>
      <c r="B1" s="97"/>
      <c r="C1" s="97"/>
      <c r="D1" s="2" t="s">
        <v>25</v>
      </c>
      <c r="E1" s="107" t="s">
        <v>26</v>
      </c>
      <c r="F1" s="107"/>
      <c r="G1" s="107" t="s">
        <v>27</v>
      </c>
      <c r="H1" s="107"/>
      <c r="I1" s="107" t="s">
        <v>28</v>
      </c>
      <c r="J1" s="107"/>
      <c r="K1" s="107" t="s">
        <v>29</v>
      </c>
      <c r="L1" s="107"/>
    </row>
    <row r="2" spans="1:12" x14ac:dyDescent="0.15">
      <c r="A2" s="97"/>
      <c r="B2" s="97"/>
      <c r="C2" s="97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98" t="s">
        <v>34</v>
      </c>
      <c r="B3" s="114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100"/>
      <c r="B4" s="106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2"/>
      <c r="B5" s="115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97" t="s">
        <v>31</v>
      </c>
      <c r="B6" s="116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97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97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97"/>
      <c r="B9" s="116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97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97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6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6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6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6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97" t="s">
        <v>39</v>
      </c>
      <c r="B25" s="97"/>
      <c r="C25" s="97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97"/>
      <c r="B26" s="97"/>
      <c r="C26" s="97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98" t="s">
        <v>34</v>
      </c>
      <c r="B27" s="114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08">
        <v>4624</v>
      </c>
      <c r="M27" s="83">
        <f>(L27/J29-1)*100</f>
        <v>-7.8884462151394441</v>
      </c>
      <c r="N27" s="108">
        <v>3972</v>
      </c>
      <c r="O27" s="83">
        <f>(N27/L27-1)*100</f>
        <v>-14.100346020761245</v>
      </c>
      <c r="P27" s="108">
        <v>3790</v>
      </c>
      <c r="Q27" s="83">
        <f>(P27/N27-1)*100</f>
        <v>-4.5820745216515579</v>
      </c>
    </row>
    <row r="28" spans="1:17" x14ac:dyDescent="0.15">
      <c r="A28" s="100"/>
      <c r="B28" s="106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09"/>
      <c r="M28" s="84"/>
      <c r="N28" s="109"/>
      <c r="O28" s="84"/>
      <c r="P28" s="109"/>
      <c r="Q28" s="84"/>
    </row>
    <row r="29" spans="1:17" x14ac:dyDescent="0.15">
      <c r="A29" s="102"/>
      <c r="B29" s="115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0"/>
      <c r="M29" s="85"/>
      <c r="N29" s="110"/>
      <c r="O29" s="85"/>
      <c r="P29" s="110"/>
      <c r="Q29" s="85"/>
    </row>
    <row r="30" spans="1:17" x14ac:dyDescent="0.15">
      <c r="A30" s="97" t="s">
        <v>31</v>
      </c>
      <c r="B30" s="116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08">
        <v>127</v>
      </c>
      <c r="M30" s="83">
        <f>(L30/J32-1)*100</f>
        <v>-44.541484716157207</v>
      </c>
      <c r="N30" s="108">
        <v>71</v>
      </c>
      <c r="O30" s="83">
        <f>(N30/L30-1)*100</f>
        <v>-44.094488188976378</v>
      </c>
      <c r="P30" s="108">
        <v>137</v>
      </c>
      <c r="Q30" s="83">
        <f>(P30/N30-1)*100</f>
        <v>92.957746478873247</v>
      </c>
    </row>
    <row r="31" spans="1:17" x14ac:dyDescent="0.15">
      <c r="A31" s="97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09"/>
      <c r="M31" s="84"/>
      <c r="N31" s="109"/>
      <c r="O31" s="84"/>
      <c r="P31" s="109"/>
      <c r="Q31" s="84"/>
    </row>
    <row r="32" spans="1:17" x14ac:dyDescent="0.15">
      <c r="A32" s="97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0"/>
      <c r="M32" s="85"/>
      <c r="N32" s="110"/>
      <c r="O32" s="85"/>
      <c r="P32" s="110"/>
      <c r="Q32" s="85"/>
    </row>
    <row r="33" spans="1:17" x14ac:dyDescent="0.15">
      <c r="A33" s="97"/>
      <c r="B33" s="116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11">
        <f>L30/L27</f>
        <v>2.7465397923875434E-2</v>
      </c>
      <c r="M33" s="92" t="s">
        <v>79</v>
      </c>
      <c r="N33" s="111">
        <f>N30/N27</f>
        <v>1.7875125881168179E-2</v>
      </c>
      <c r="O33" s="92" t="s">
        <v>227</v>
      </c>
      <c r="P33" s="111">
        <f>P30/P27</f>
        <v>3.6147757255936677E-2</v>
      </c>
      <c r="Q33" s="92" t="s">
        <v>227</v>
      </c>
    </row>
    <row r="34" spans="1:17" x14ac:dyDescent="0.15">
      <c r="A34" s="97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12"/>
      <c r="M34" s="93"/>
      <c r="N34" s="112"/>
      <c r="O34" s="93"/>
      <c r="P34" s="112"/>
      <c r="Q34" s="93"/>
    </row>
    <row r="35" spans="1:17" x14ac:dyDescent="0.15">
      <c r="A35" s="97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3"/>
      <c r="M35" s="94"/>
      <c r="N35" s="113"/>
      <c r="O35" s="94"/>
      <c r="P35" s="113"/>
      <c r="Q35" s="94"/>
    </row>
    <row r="36" spans="1:17" x14ac:dyDescent="0.15">
      <c r="A36" s="92" t="s">
        <v>35</v>
      </c>
      <c r="B36" s="116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08">
        <v>2025</v>
      </c>
      <c r="M36" s="83">
        <f>(L36/J38-1)*100</f>
        <v>-7.8288575329995442</v>
      </c>
      <c r="N36" s="108">
        <v>1570</v>
      </c>
      <c r="O36" s="83">
        <f>(N36/L36-1)*100</f>
        <v>-22.469135802469133</v>
      </c>
      <c r="P36" s="108">
        <v>1468</v>
      </c>
      <c r="Q36" s="83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09"/>
      <c r="M37" s="84"/>
      <c r="N37" s="109"/>
      <c r="O37" s="84"/>
      <c r="P37" s="109"/>
      <c r="Q37" s="84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0"/>
      <c r="M38" s="85"/>
      <c r="N38" s="110"/>
      <c r="O38" s="85"/>
      <c r="P38" s="110"/>
      <c r="Q38" s="85"/>
    </row>
    <row r="39" spans="1:17" x14ac:dyDescent="0.15">
      <c r="A39" s="93"/>
      <c r="B39" s="116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11">
        <f>L36/L27</f>
        <v>0.43793252595155707</v>
      </c>
      <c r="M39" s="92" t="s">
        <v>79</v>
      </c>
      <c r="N39" s="111">
        <f>N36/N27</f>
        <v>0.39526686807653577</v>
      </c>
      <c r="O39" s="92" t="s">
        <v>227</v>
      </c>
      <c r="P39" s="111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12"/>
      <c r="M40" s="93"/>
      <c r="N40" s="112"/>
      <c r="O40" s="93"/>
      <c r="P40" s="112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3"/>
      <c r="M41" s="94"/>
      <c r="N41" s="113"/>
      <c r="O41" s="94"/>
      <c r="P41" s="113"/>
      <c r="Q41" s="94"/>
    </row>
    <row r="42" spans="1:17" x14ac:dyDescent="0.15">
      <c r="A42" s="92" t="s">
        <v>36</v>
      </c>
      <c r="B42" s="116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08">
        <v>2471</v>
      </c>
      <c r="M42" s="83">
        <f>(L42/J44-1)*100</f>
        <v>-4.741711642251345</v>
      </c>
      <c r="N42" s="108">
        <v>2326</v>
      </c>
      <c r="O42" s="83">
        <f>(N42/L42-1)*100</f>
        <v>-5.8680696074463796</v>
      </c>
      <c r="P42" s="108">
        <v>2181</v>
      </c>
      <c r="Q42" s="83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09"/>
      <c r="M43" s="84"/>
      <c r="N43" s="109"/>
      <c r="O43" s="84"/>
      <c r="P43" s="109"/>
      <c r="Q43" s="84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0"/>
      <c r="M44" s="85"/>
      <c r="N44" s="110"/>
      <c r="O44" s="85"/>
      <c r="P44" s="110"/>
      <c r="Q44" s="85"/>
    </row>
    <row r="45" spans="1:17" x14ac:dyDescent="0.15">
      <c r="A45" s="93"/>
      <c r="B45" s="116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11">
        <f>L42/L27</f>
        <v>0.53438581314878897</v>
      </c>
      <c r="M45" s="92" t="s">
        <v>79</v>
      </c>
      <c r="N45" s="111">
        <f>N42/N27</f>
        <v>0.58559919436052366</v>
      </c>
      <c r="O45" s="92" t="s">
        <v>227</v>
      </c>
      <c r="P45" s="111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12"/>
      <c r="M46" s="93"/>
      <c r="N46" s="112"/>
      <c r="O46" s="93"/>
      <c r="P46" s="112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3"/>
      <c r="M47" s="94"/>
      <c r="N47" s="113"/>
      <c r="O47" s="94"/>
      <c r="P47" s="113"/>
      <c r="Q47" s="94"/>
    </row>
    <row r="49" spans="1:1" x14ac:dyDescent="0.15">
      <c r="A49" t="s">
        <v>228</v>
      </c>
    </row>
  </sheetData>
  <mergeCells count="75"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  <mergeCell ref="P25:Q25"/>
    <mergeCell ref="P27:P29"/>
    <mergeCell ref="Q27:Q29"/>
    <mergeCell ref="P30:P32"/>
    <mergeCell ref="Q30:Q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N25:O25"/>
    <mergeCell ref="N27:N29"/>
    <mergeCell ref="O27:O29"/>
    <mergeCell ref="N30:N32"/>
    <mergeCell ref="O30:O32"/>
    <mergeCell ref="A36:A41"/>
    <mergeCell ref="B36:B38"/>
    <mergeCell ref="B39:B41"/>
    <mergeCell ref="A42:A47"/>
    <mergeCell ref="B42:B44"/>
    <mergeCell ref="B45:B47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27:B29"/>
    <mergeCell ref="A30:A35"/>
    <mergeCell ref="B30:B32"/>
    <mergeCell ref="B33:B35"/>
    <mergeCell ref="L33:L35"/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97"/>
  <sheetViews>
    <sheetView tabSelected="1" zoomScale="96" zoomScaleNormal="96" workbookViewId="0">
      <pane xSplit="1" ySplit="4" topLeftCell="B274" activePane="bottomRight" state="frozen"/>
      <selection pane="topRight" activeCell="B1" sqref="B1"/>
      <selection pane="bottomLeft" activeCell="A5" sqref="A5"/>
      <selection pane="bottomRight" activeCell="H280" sqref="H280:H281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44" t="s">
        <v>219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40" t="s">
        <v>220</v>
      </c>
      <c r="L2" s="140"/>
      <c r="M2" s="140"/>
      <c r="N2" s="140"/>
    </row>
    <row r="3" spans="1:14" ht="24" customHeight="1" x14ac:dyDescent="0.15">
      <c r="A3" s="145" t="s">
        <v>195</v>
      </c>
      <c r="B3" s="145" t="s">
        <v>196</v>
      </c>
      <c r="C3" s="145" t="s">
        <v>201</v>
      </c>
      <c r="D3" s="145"/>
      <c r="E3" s="145"/>
      <c r="F3" s="145"/>
      <c r="G3" s="145" t="s">
        <v>199</v>
      </c>
      <c r="H3" s="145"/>
      <c r="I3" s="145"/>
      <c r="J3" s="145"/>
      <c r="K3" s="145" t="s">
        <v>200</v>
      </c>
      <c r="L3" s="145"/>
      <c r="M3" s="145"/>
      <c r="N3" s="145"/>
    </row>
    <row r="4" spans="1:14" ht="24" customHeight="1" x14ac:dyDescent="0.15">
      <c r="A4" s="145"/>
      <c r="B4" s="145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45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45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45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45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45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45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45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45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45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45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45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45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45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45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45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45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45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41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42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42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42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42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42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42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42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42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42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42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43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41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42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42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42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42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42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42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42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42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42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42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43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41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42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42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42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42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42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42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42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42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42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42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43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32" t="s">
        <v>224</v>
      </c>
      <c r="B58" s="129" t="s">
        <v>225</v>
      </c>
      <c r="C58" s="139">
        <f>D58+E58</f>
        <v>8195</v>
      </c>
      <c r="D58" s="138">
        <f>H58+L58</f>
        <v>3989</v>
      </c>
      <c r="E58" s="138">
        <f>I58+M58</f>
        <v>4206</v>
      </c>
      <c r="F58" s="129">
        <f>J58+N58</f>
        <v>3236</v>
      </c>
      <c r="G58" s="138">
        <f>H58+I58</f>
        <v>8146</v>
      </c>
      <c r="H58" s="138">
        <v>3965</v>
      </c>
      <c r="I58" s="138">
        <v>4181</v>
      </c>
      <c r="J58" s="138">
        <v>3210</v>
      </c>
      <c r="K58" s="139">
        <f>L58+M58</f>
        <v>49</v>
      </c>
      <c r="L58" s="138">
        <v>24</v>
      </c>
      <c r="M58" s="138">
        <v>25</v>
      </c>
      <c r="N58" s="129">
        <v>26</v>
      </c>
    </row>
    <row r="59" spans="1:15" x14ac:dyDescent="0.15">
      <c r="A59" s="133"/>
      <c r="B59" s="130"/>
      <c r="C59" s="135"/>
      <c r="D59" s="136"/>
      <c r="E59" s="136"/>
      <c r="F59" s="137"/>
      <c r="G59" s="136"/>
      <c r="H59" s="136"/>
      <c r="I59" s="136"/>
      <c r="J59" s="136"/>
      <c r="K59" s="135"/>
      <c r="L59" s="136"/>
      <c r="M59" s="136"/>
      <c r="N59" s="137"/>
    </row>
    <row r="60" spans="1:15" x14ac:dyDescent="0.15">
      <c r="A60" s="133"/>
      <c r="B60" s="131" t="s">
        <v>212</v>
      </c>
      <c r="C60" s="123">
        <f>D60+E60</f>
        <v>8182</v>
      </c>
      <c r="D60" s="125">
        <f>H60+L60</f>
        <v>3984</v>
      </c>
      <c r="E60" s="125">
        <f>I60+M60</f>
        <v>4198</v>
      </c>
      <c r="F60" s="127">
        <f>J60+N60</f>
        <v>3239</v>
      </c>
      <c r="G60" s="125">
        <f>H60+I60</f>
        <v>8133</v>
      </c>
      <c r="H60" s="125">
        <v>3960</v>
      </c>
      <c r="I60" s="125">
        <v>4173</v>
      </c>
      <c r="J60" s="125">
        <v>3213</v>
      </c>
      <c r="K60" s="123">
        <f>L60+M60</f>
        <v>49</v>
      </c>
      <c r="L60" s="125">
        <v>24</v>
      </c>
      <c r="M60" s="125">
        <v>25</v>
      </c>
      <c r="N60" s="127">
        <v>26</v>
      </c>
    </row>
    <row r="61" spans="1:15" x14ac:dyDescent="0.15">
      <c r="A61" s="133"/>
      <c r="B61" s="128"/>
      <c r="C61" s="123"/>
      <c r="D61" s="125"/>
      <c r="E61" s="125"/>
      <c r="F61" s="127"/>
      <c r="G61" s="125"/>
      <c r="H61" s="125"/>
      <c r="I61" s="125"/>
      <c r="J61" s="125"/>
      <c r="K61" s="123"/>
      <c r="L61" s="125"/>
      <c r="M61" s="125"/>
      <c r="N61" s="127"/>
    </row>
    <row r="62" spans="1:15" x14ac:dyDescent="0.15">
      <c r="A62" s="133"/>
      <c r="B62" s="129" t="s">
        <v>213</v>
      </c>
      <c r="C62" s="135">
        <f>D62+E62</f>
        <v>8158</v>
      </c>
      <c r="D62" s="136">
        <f>H62+L62</f>
        <v>3972</v>
      </c>
      <c r="E62" s="136">
        <f>I62+M62</f>
        <v>4186</v>
      </c>
      <c r="F62" s="137">
        <f>J62+N62</f>
        <v>3235</v>
      </c>
      <c r="G62" s="136">
        <f>H62+I62</f>
        <v>8112</v>
      </c>
      <c r="H62" s="136">
        <v>3951</v>
      </c>
      <c r="I62" s="136">
        <v>4161</v>
      </c>
      <c r="J62" s="136">
        <v>3212</v>
      </c>
      <c r="K62" s="135">
        <f>L62+M62</f>
        <v>46</v>
      </c>
      <c r="L62" s="136">
        <v>21</v>
      </c>
      <c r="M62" s="136">
        <v>25</v>
      </c>
      <c r="N62" s="137">
        <v>23</v>
      </c>
    </row>
    <row r="63" spans="1:15" x14ac:dyDescent="0.15">
      <c r="A63" s="133"/>
      <c r="B63" s="130"/>
      <c r="C63" s="135"/>
      <c r="D63" s="136"/>
      <c r="E63" s="136"/>
      <c r="F63" s="137"/>
      <c r="G63" s="136"/>
      <c r="H63" s="136"/>
      <c r="I63" s="136"/>
      <c r="J63" s="136"/>
      <c r="K63" s="135"/>
      <c r="L63" s="136"/>
      <c r="M63" s="136"/>
      <c r="N63" s="137"/>
    </row>
    <row r="64" spans="1:15" x14ac:dyDescent="0.15">
      <c r="A64" s="133"/>
      <c r="B64" s="131" t="s">
        <v>214</v>
      </c>
      <c r="C64" s="123">
        <f>D64+E64</f>
        <v>8114</v>
      </c>
      <c r="D64" s="125">
        <f>H64+L64</f>
        <v>3954</v>
      </c>
      <c r="E64" s="125">
        <f>I64+M64</f>
        <v>4160</v>
      </c>
      <c r="F64" s="127">
        <f>J64+N64</f>
        <v>3230</v>
      </c>
      <c r="G64" s="125">
        <f>H64+I64</f>
        <v>8067</v>
      </c>
      <c r="H64" s="125">
        <v>3932</v>
      </c>
      <c r="I64" s="125">
        <v>4135</v>
      </c>
      <c r="J64" s="125">
        <v>3206</v>
      </c>
      <c r="K64" s="123">
        <f>L64+M64</f>
        <v>47</v>
      </c>
      <c r="L64" s="125">
        <v>22</v>
      </c>
      <c r="M64" s="125">
        <v>25</v>
      </c>
      <c r="N64" s="127">
        <v>24</v>
      </c>
    </row>
    <row r="65" spans="1:14" x14ac:dyDescent="0.15">
      <c r="A65" s="133"/>
      <c r="B65" s="128"/>
      <c r="C65" s="123"/>
      <c r="D65" s="125"/>
      <c r="E65" s="125"/>
      <c r="F65" s="127"/>
      <c r="G65" s="125"/>
      <c r="H65" s="125"/>
      <c r="I65" s="125"/>
      <c r="J65" s="125"/>
      <c r="K65" s="123"/>
      <c r="L65" s="125"/>
      <c r="M65" s="125"/>
      <c r="N65" s="127"/>
    </row>
    <row r="66" spans="1:14" x14ac:dyDescent="0.15">
      <c r="A66" s="133"/>
      <c r="B66" s="129" t="s">
        <v>215</v>
      </c>
      <c r="C66" s="135">
        <f>D66+E66</f>
        <v>8099</v>
      </c>
      <c r="D66" s="136">
        <f>H66+L66</f>
        <v>3945</v>
      </c>
      <c r="E66" s="136">
        <f>I66+M66</f>
        <v>4154</v>
      </c>
      <c r="F66" s="137">
        <f>J66+N66</f>
        <v>3224</v>
      </c>
      <c r="G66" s="136">
        <f>H66+I66</f>
        <v>8052</v>
      </c>
      <c r="H66" s="136">
        <v>3923</v>
      </c>
      <c r="I66" s="136">
        <v>4129</v>
      </c>
      <c r="J66" s="136">
        <v>3200</v>
      </c>
      <c r="K66" s="135">
        <f>L66+M66</f>
        <v>47</v>
      </c>
      <c r="L66" s="136">
        <v>22</v>
      </c>
      <c r="M66" s="136">
        <v>25</v>
      </c>
      <c r="N66" s="137">
        <v>24</v>
      </c>
    </row>
    <row r="67" spans="1:14" x14ac:dyDescent="0.15">
      <c r="A67" s="133"/>
      <c r="B67" s="130"/>
      <c r="C67" s="135"/>
      <c r="D67" s="136"/>
      <c r="E67" s="136"/>
      <c r="F67" s="137"/>
      <c r="G67" s="136"/>
      <c r="H67" s="136"/>
      <c r="I67" s="136"/>
      <c r="J67" s="136"/>
      <c r="K67" s="135"/>
      <c r="L67" s="136"/>
      <c r="M67" s="136"/>
      <c r="N67" s="137"/>
    </row>
    <row r="68" spans="1:14" x14ac:dyDescent="0.15">
      <c r="A68" s="133"/>
      <c r="B68" s="131" t="s">
        <v>216</v>
      </c>
      <c r="C68" s="123">
        <f>D68+E68</f>
        <v>8083</v>
      </c>
      <c r="D68" s="125">
        <f>H68+L68</f>
        <v>3941</v>
      </c>
      <c r="E68" s="125">
        <f>I68+M68</f>
        <v>4142</v>
      </c>
      <c r="F68" s="127">
        <f>J68+N68</f>
        <v>3219</v>
      </c>
      <c r="G68" s="125">
        <f>H68+I68</f>
        <v>8036</v>
      </c>
      <c r="H68" s="125">
        <v>3919</v>
      </c>
      <c r="I68" s="125">
        <v>4117</v>
      </c>
      <c r="J68" s="125">
        <v>3195</v>
      </c>
      <c r="K68" s="123">
        <f>L68+M68</f>
        <v>47</v>
      </c>
      <c r="L68" s="125">
        <v>22</v>
      </c>
      <c r="M68" s="125">
        <v>25</v>
      </c>
      <c r="N68" s="127">
        <v>24</v>
      </c>
    </row>
    <row r="69" spans="1:14" x14ac:dyDescent="0.15">
      <c r="A69" s="133"/>
      <c r="B69" s="128"/>
      <c r="C69" s="123"/>
      <c r="D69" s="125"/>
      <c r="E69" s="125"/>
      <c r="F69" s="127"/>
      <c r="G69" s="125"/>
      <c r="H69" s="125"/>
      <c r="I69" s="125"/>
      <c r="J69" s="125"/>
      <c r="K69" s="123"/>
      <c r="L69" s="125"/>
      <c r="M69" s="125"/>
      <c r="N69" s="127"/>
    </row>
    <row r="70" spans="1:14" x14ac:dyDescent="0.15">
      <c r="A70" s="133"/>
      <c r="B70" s="129" t="s">
        <v>202</v>
      </c>
      <c r="C70" s="135">
        <f>D70+E70</f>
        <v>8077</v>
      </c>
      <c r="D70" s="136">
        <f>H70+L70</f>
        <v>3943</v>
      </c>
      <c r="E70" s="136">
        <f>I70+M70</f>
        <v>4134</v>
      </c>
      <c r="F70" s="137">
        <f>J70+N70</f>
        <v>3216</v>
      </c>
      <c r="G70" s="136">
        <f>H70+I70</f>
        <v>8031</v>
      </c>
      <c r="H70" s="136">
        <v>3921</v>
      </c>
      <c r="I70" s="136">
        <v>4110</v>
      </c>
      <c r="J70" s="136">
        <v>3193</v>
      </c>
      <c r="K70" s="135">
        <f>L70+M70</f>
        <v>46</v>
      </c>
      <c r="L70" s="136">
        <v>22</v>
      </c>
      <c r="M70" s="136">
        <v>24</v>
      </c>
      <c r="N70" s="137">
        <v>23</v>
      </c>
    </row>
    <row r="71" spans="1:14" x14ac:dyDescent="0.15">
      <c r="A71" s="133"/>
      <c r="B71" s="130"/>
      <c r="C71" s="135"/>
      <c r="D71" s="136"/>
      <c r="E71" s="136"/>
      <c r="F71" s="137"/>
      <c r="G71" s="136"/>
      <c r="H71" s="136"/>
      <c r="I71" s="136"/>
      <c r="J71" s="136"/>
      <c r="K71" s="135"/>
      <c r="L71" s="136"/>
      <c r="M71" s="136"/>
      <c r="N71" s="137"/>
    </row>
    <row r="72" spans="1:14" x14ac:dyDescent="0.15">
      <c r="A72" s="133"/>
      <c r="B72" s="131" t="s">
        <v>203</v>
      </c>
      <c r="C72" s="123">
        <f>D72+E72</f>
        <v>8062</v>
      </c>
      <c r="D72" s="125">
        <f>H72+L72</f>
        <v>3929</v>
      </c>
      <c r="E72" s="125">
        <f>I72+M72</f>
        <v>4133</v>
      </c>
      <c r="F72" s="127">
        <f>J72+N72</f>
        <v>3213</v>
      </c>
      <c r="G72" s="125">
        <f>H72+I72</f>
        <v>8018</v>
      </c>
      <c r="H72" s="125">
        <v>3909</v>
      </c>
      <c r="I72" s="125">
        <v>4109</v>
      </c>
      <c r="J72" s="125">
        <v>3192</v>
      </c>
      <c r="K72" s="123">
        <f>L72+M72</f>
        <v>44</v>
      </c>
      <c r="L72" s="125">
        <v>20</v>
      </c>
      <c r="M72" s="125">
        <v>24</v>
      </c>
      <c r="N72" s="127">
        <v>21</v>
      </c>
    </row>
    <row r="73" spans="1:14" x14ac:dyDescent="0.15">
      <c r="A73" s="133"/>
      <c r="B73" s="128"/>
      <c r="C73" s="123"/>
      <c r="D73" s="125"/>
      <c r="E73" s="125"/>
      <c r="F73" s="127"/>
      <c r="G73" s="125"/>
      <c r="H73" s="125"/>
      <c r="I73" s="125"/>
      <c r="J73" s="125"/>
      <c r="K73" s="123"/>
      <c r="L73" s="125"/>
      <c r="M73" s="125"/>
      <c r="N73" s="127"/>
    </row>
    <row r="74" spans="1:14" x14ac:dyDescent="0.15">
      <c r="A74" s="133"/>
      <c r="B74" s="129" t="s">
        <v>205</v>
      </c>
      <c r="C74" s="135">
        <f>D74+E74</f>
        <v>8062</v>
      </c>
      <c r="D74" s="136">
        <f>H74+L74</f>
        <v>3930</v>
      </c>
      <c r="E74" s="136">
        <f>I74+M74</f>
        <v>4132</v>
      </c>
      <c r="F74" s="137">
        <f>J74+N74</f>
        <v>3217</v>
      </c>
      <c r="G74" s="136">
        <f>H74+I74</f>
        <v>8013</v>
      </c>
      <c r="H74" s="136">
        <v>3905</v>
      </c>
      <c r="I74" s="136">
        <v>4108</v>
      </c>
      <c r="J74" s="136">
        <v>3191</v>
      </c>
      <c r="K74" s="135">
        <f>L74+M74</f>
        <v>49</v>
      </c>
      <c r="L74" s="136">
        <v>25</v>
      </c>
      <c r="M74" s="136">
        <v>24</v>
      </c>
      <c r="N74" s="137">
        <v>26</v>
      </c>
    </row>
    <row r="75" spans="1:14" x14ac:dyDescent="0.15">
      <c r="A75" s="133"/>
      <c r="B75" s="130"/>
      <c r="C75" s="135"/>
      <c r="D75" s="136"/>
      <c r="E75" s="136"/>
      <c r="F75" s="137"/>
      <c r="G75" s="136"/>
      <c r="H75" s="136"/>
      <c r="I75" s="136"/>
      <c r="J75" s="136"/>
      <c r="K75" s="135"/>
      <c r="L75" s="136"/>
      <c r="M75" s="136"/>
      <c r="N75" s="137"/>
    </row>
    <row r="76" spans="1:14" x14ac:dyDescent="0.15">
      <c r="A76" s="133"/>
      <c r="B76" s="131" t="s">
        <v>206</v>
      </c>
      <c r="C76" s="123">
        <f>D76+E76</f>
        <v>8049</v>
      </c>
      <c r="D76" s="125">
        <f>H76+L76</f>
        <v>3923</v>
      </c>
      <c r="E76" s="125">
        <f>I76+M76</f>
        <v>4126</v>
      </c>
      <c r="F76" s="127">
        <f>J76+N76</f>
        <v>3214</v>
      </c>
      <c r="G76" s="125">
        <f>H76+I76</f>
        <v>8002</v>
      </c>
      <c r="H76" s="125">
        <v>3900</v>
      </c>
      <c r="I76" s="125">
        <v>4102</v>
      </c>
      <c r="J76" s="125">
        <v>3190</v>
      </c>
      <c r="K76" s="123">
        <f>L76+M76</f>
        <v>47</v>
      </c>
      <c r="L76" s="125">
        <v>23</v>
      </c>
      <c r="M76" s="125">
        <v>24</v>
      </c>
      <c r="N76" s="127">
        <v>24</v>
      </c>
    </row>
    <row r="77" spans="1:14" x14ac:dyDescent="0.15">
      <c r="A77" s="133"/>
      <c r="B77" s="128"/>
      <c r="C77" s="123"/>
      <c r="D77" s="125"/>
      <c r="E77" s="125"/>
      <c r="F77" s="127"/>
      <c r="G77" s="125"/>
      <c r="H77" s="125"/>
      <c r="I77" s="125"/>
      <c r="J77" s="125"/>
      <c r="K77" s="123"/>
      <c r="L77" s="125"/>
      <c r="M77" s="125"/>
      <c r="N77" s="127"/>
    </row>
    <row r="78" spans="1:14" x14ac:dyDescent="0.15">
      <c r="A78" s="133"/>
      <c r="B78" s="129" t="s">
        <v>207</v>
      </c>
      <c r="C78" s="135">
        <f>D78+E78</f>
        <v>8041</v>
      </c>
      <c r="D78" s="136">
        <f>H78+L78</f>
        <v>3922</v>
      </c>
      <c r="E78" s="136">
        <f>I78+M78</f>
        <v>4119</v>
      </c>
      <c r="F78" s="137">
        <f>J78+N78</f>
        <v>3214</v>
      </c>
      <c r="G78" s="136">
        <f>H78+I78</f>
        <v>7994</v>
      </c>
      <c r="H78" s="136">
        <v>3899</v>
      </c>
      <c r="I78" s="136">
        <v>4095</v>
      </c>
      <c r="J78" s="136">
        <v>3190</v>
      </c>
      <c r="K78" s="135">
        <f>L78+M78</f>
        <v>47</v>
      </c>
      <c r="L78" s="136">
        <v>23</v>
      </c>
      <c r="M78" s="136">
        <v>24</v>
      </c>
      <c r="N78" s="137">
        <v>24</v>
      </c>
    </row>
    <row r="79" spans="1:14" x14ac:dyDescent="0.15">
      <c r="A79" s="133"/>
      <c r="B79" s="130"/>
      <c r="C79" s="135"/>
      <c r="D79" s="136"/>
      <c r="E79" s="136"/>
      <c r="F79" s="137"/>
      <c r="G79" s="136"/>
      <c r="H79" s="136"/>
      <c r="I79" s="136"/>
      <c r="J79" s="136"/>
      <c r="K79" s="135"/>
      <c r="L79" s="136"/>
      <c r="M79" s="136"/>
      <c r="N79" s="137"/>
    </row>
    <row r="80" spans="1:14" x14ac:dyDescent="0.15">
      <c r="A80" s="133"/>
      <c r="B80" s="131" t="s">
        <v>208</v>
      </c>
      <c r="C80" s="123">
        <f>D80+E80</f>
        <v>8020</v>
      </c>
      <c r="D80" s="125">
        <f>H80+L80</f>
        <v>3910</v>
      </c>
      <c r="E80" s="125">
        <f>I80+M80</f>
        <v>4110</v>
      </c>
      <c r="F80" s="127">
        <f>J80+N80</f>
        <v>3201</v>
      </c>
      <c r="G80" s="125">
        <f>H80+I80</f>
        <v>7979</v>
      </c>
      <c r="H80" s="125">
        <v>3893</v>
      </c>
      <c r="I80" s="125">
        <v>4086</v>
      </c>
      <c r="J80" s="125">
        <v>3183</v>
      </c>
      <c r="K80" s="123">
        <f>L80+M80</f>
        <v>41</v>
      </c>
      <c r="L80" s="125">
        <v>17</v>
      </c>
      <c r="M80" s="125">
        <v>24</v>
      </c>
      <c r="N80" s="127">
        <v>18</v>
      </c>
    </row>
    <row r="81" spans="1:14" x14ac:dyDescent="0.15">
      <c r="A81" s="134"/>
      <c r="B81" s="128"/>
      <c r="C81" s="124"/>
      <c r="D81" s="126"/>
      <c r="E81" s="126"/>
      <c r="F81" s="128"/>
      <c r="G81" s="126"/>
      <c r="H81" s="126"/>
      <c r="I81" s="126"/>
      <c r="J81" s="126"/>
      <c r="K81" s="124"/>
      <c r="L81" s="126"/>
      <c r="M81" s="126"/>
      <c r="N81" s="128"/>
    </row>
    <row r="82" spans="1:14" x14ac:dyDescent="0.15">
      <c r="A82" s="132" t="s">
        <v>229</v>
      </c>
      <c r="B82" s="129" t="s">
        <v>211</v>
      </c>
      <c r="C82" s="139">
        <f>D82+E82</f>
        <v>8006</v>
      </c>
      <c r="D82" s="138">
        <f>H82+L82</f>
        <v>3904</v>
      </c>
      <c r="E82" s="138">
        <f>I82+M82</f>
        <v>4102</v>
      </c>
      <c r="F82" s="129">
        <f>J82+N82</f>
        <v>3200</v>
      </c>
      <c r="G82" s="138">
        <f>H82+I82</f>
        <v>7967</v>
      </c>
      <c r="H82" s="138">
        <v>3888</v>
      </c>
      <c r="I82" s="138">
        <v>4079</v>
      </c>
      <c r="J82" s="138">
        <v>3183</v>
      </c>
      <c r="K82" s="139">
        <f>L82+M82</f>
        <v>39</v>
      </c>
      <c r="L82" s="138">
        <v>16</v>
      </c>
      <c r="M82" s="138">
        <v>23</v>
      </c>
      <c r="N82" s="129">
        <v>17</v>
      </c>
    </row>
    <row r="83" spans="1:14" x14ac:dyDescent="0.15">
      <c r="A83" s="133"/>
      <c r="B83" s="130"/>
      <c r="C83" s="135"/>
      <c r="D83" s="136"/>
      <c r="E83" s="136"/>
      <c r="F83" s="137"/>
      <c r="G83" s="136"/>
      <c r="H83" s="136"/>
      <c r="I83" s="136"/>
      <c r="J83" s="136"/>
      <c r="K83" s="135"/>
      <c r="L83" s="136"/>
      <c r="M83" s="136"/>
      <c r="N83" s="137"/>
    </row>
    <row r="84" spans="1:14" x14ac:dyDescent="0.15">
      <c r="A84" s="133"/>
      <c r="B84" s="131" t="s">
        <v>212</v>
      </c>
      <c r="C84" s="123">
        <f>D84+E84</f>
        <v>7979</v>
      </c>
      <c r="D84" s="125">
        <f>H84+L84</f>
        <v>3894</v>
      </c>
      <c r="E84" s="125">
        <f>I84+M84</f>
        <v>4085</v>
      </c>
      <c r="F84" s="127">
        <f>J84+N84</f>
        <v>3193</v>
      </c>
      <c r="G84" s="125">
        <f>H84+I84</f>
        <v>7941</v>
      </c>
      <c r="H84" s="125">
        <v>3879</v>
      </c>
      <c r="I84" s="125">
        <v>4062</v>
      </c>
      <c r="J84" s="125">
        <v>3176</v>
      </c>
      <c r="K84" s="123">
        <f>L84+M84</f>
        <v>38</v>
      </c>
      <c r="L84" s="125">
        <v>15</v>
      </c>
      <c r="M84" s="125">
        <v>23</v>
      </c>
      <c r="N84" s="127">
        <v>17</v>
      </c>
    </row>
    <row r="85" spans="1:14" x14ac:dyDescent="0.15">
      <c r="A85" s="133"/>
      <c r="B85" s="128"/>
      <c r="C85" s="123"/>
      <c r="D85" s="125"/>
      <c r="E85" s="125"/>
      <c r="F85" s="127"/>
      <c r="G85" s="125"/>
      <c r="H85" s="125"/>
      <c r="I85" s="125"/>
      <c r="J85" s="125"/>
      <c r="K85" s="123"/>
      <c r="L85" s="125"/>
      <c r="M85" s="125"/>
      <c r="N85" s="127"/>
    </row>
    <row r="86" spans="1:14" x14ac:dyDescent="0.15">
      <c r="A86" s="133"/>
      <c r="B86" s="129" t="s">
        <v>213</v>
      </c>
      <c r="C86" s="135">
        <f>D86+E86</f>
        <v>7959</v>
      </c>
      <c r="D86" s="136">
        <f>H86+L86</f>
        <v>3884</v>
      </c>
      <c r="E86" s="136">
        <f>I86+M86</f>
        <v>4075</v>
      </c>
      <c r="F86" s="137">
        <f>J86+N86</f>
        <v>3184</v>
      </c>
      <c r="G86" s="136">
        <f>H86+I86</f>
        <v>7921</v>
      </c>
      <c r="H86" s="136">
        <v>3869</v>
      </c>
      <c r="I86" s="136">
        <v>4052</v>
      </c>
      <c r="J86" s="136">
        <v>3167</v>
      </c>
      <c r="K86" s="135">
        <f>L86+M86</f>
        <v>38</v>
      </c>
      <c r="L86" s="136">
        <v>15</v>
      </c>
      <c r="M86" s="136">
        <v>23</v>
      </c>
      <c r="N86" s="137">
        <v>17</v>
      </c>
    </row>
    <row r="87" spans="1:14" x14ac:dyDescent="0.15">
      <c r="A87" s="133"/>
      <c r="B87" s="130"/>
      <c r="C87" s="135"/>
      <c r="D87" s="136"/>
      <c r="E87" s="136"/>
      <c r="F87" s="137"/>
      <c r="G87" s="136"/>
      <c r="H87" s="136"/>
      <c r="I87" s="136"/>
      <c r="J87" s="136"/>
      <c r="K87" s="135"/>
      <c r="L87" s="136"/>
      <c r="M87" s="136"/>
      <c r="N87" s="137"/>
    </row>
    <row r="88" spans="1:14" x14ac:dyDescent="0.15">
      <c r="A88" s="133"/>
      <c r="B88" s="131" t="s">
        <v>214</v>
      </c>
      <c r="C88" s="123">
        <f>D88+E88</f>
        <v>7903</v>
      </c>
      <c r="D88" s="125">
        <f>H88+L88</f>
        <v>3857</v>
      </c>
      <c r="E88" s="125">
        <f>I88+M88</f>
        <v>4046</v>
      </c>
      <c r="F88" s="127">
        <f>J88+N88</f>
        <v>3173</v>
      </c>
      <c r="G88" s="125">
        <f>H88+I88</f>
        <v>7865</v>
      </c>
      <c r="H88" s="125">
        <v>3842</v>
      </c>
      <c r="I88" s="125">
        <v>4023</v>
      </c>
      <c r="J88" s="125">
        <v>3156</v>
      </c>
      <c r="K88" s="123">
        <f>L88+M88</f>
        <v>38</v>
      </c>
      <c r="L88" s="125">
        <v>15</v>
      </c>
      <c r="M88" s="125">
        <v>23</v>
      </c>
      <c r="N88" s="127">
        <v>17</v>
      </c>
    </row>
    <row r="89" spans="1:14" x14ac:dyDescent="0.15">
      <c r="A89" s="133"/>
      <c r="B89" s="128"/>
      <c r="C89" s="123"/>
      <c r="D89" s="125"/>
      <c r="E89" s="125"/>
      <c r="F89" s="127"/>
      <c r="G89" s="125"/>
      <c r="H89" s="125"/>
      <c r="I89" s="125"/>
      <c r="J89" s="125"/>
      <c r="K89" s="123"/>
      <c r="L89" s="125"/>
      <c r="M89" s="125"/>
      <c r="N89" s="127"/>
    </row>
    <row r="90" spans="1:14" x14ac:dyDescent="0.15">
      <c r="A90" s="133"/>
      <c r="B90" s="129" t="s">
        <v>215</v>
      </c>
      <c r="C90" s="135">
        <f>D90+E90</f>
        <v>7905</v>
      </c>
      <c r="D90" s="136">
        <f>H90+L90</f>
        <v>3866</v>
      </c>
      <c r="E90" s="136">
        <f>I90+M90</f>
        <v>4039</v>
      </c>
      <c r="F90" s="137">
        <f>J90+N90</f>
        <v>3175</v>
      </c>
      <c r="G90" s="136">
        <f>H90+I90</f>
        <v>7866</v>
      </c>
      <c r="H90" s="136">
        <v>3850</v>
      </c>
      <c r="I90" s="136">
        <v>4016</v>
      </c>
      <c r="J90" s="136">
        <v>3157</v>
      </c>
      <c r="K90" s="135">
        <f>L90+M90</f>
        <v>39</v>
      </c>
      <c r="L90" s="136">
        <v>16</v>
      </c>
      <c r="M90" s="136">
        <v>23</v>
      </c>
      <c r="N90" s="137">
        <v>18</v>
      </c>
    </row>
    <row r="91" spans="1:14" x14ac:dyDescent="0.15">
      <c r="A91" s="133"/>
      <c r="B91" s="130"/>
      <c r="C91" s="135"/>
      <c r="D91" s="136"/>
      <c r="E91" s="136"/>
      <c r="F91" s="137"/>
      <c r="G91" s="136"/>
      <c r="H91" s="136"/>
      <c r="I91" s="136"/>
      <c r="J91" s="136"/>
      <c r="K91" s="135"/>
      <c r="L91" s="136"/>
      <c r="M91" s="136"/>
      <c r="N91" s="137"/>
    </row>
    <row r="92" spans="1:14" x14ac:dyDescent="0.15">
      <c r="A92" s="133"/>
      <c r="B92" s="131" t="s">
        <v>216</v>
      </c>
      <c r="C92" s="123">
        <f>D92+E92</f>
        <v>7893</v>
      </c>
      <c r="D92" s="125">
        <f>H92+L92</f>
        <v>3859</v>
      </c>
      <c r="E92" s="125">
        <f>I92+M92</f>
        <v>4034</v>
      </c>
      <c r="F92" s="127">
        <f>J92+N92</f>
        <v>3170</v>
      </c>
      <c r="G92" s="125">
        <f>H92+I92</f>
        <v>7854</v>
      </c>
      <c r="H92" s="125">
        <v>3843</v>
      </c>
      <c r="I92" s="125">
        <v>4011</v>
      </c>
      <c r="J92" s="125">
        <v>3152</v>
      </c>
      <c r="K92" s="123">
        <f>L92+M92</f>
        <v>39</v>
      </c>
      <c r="L92" s="125">
        <v>16</v>
      </c>
      <c r="M92" s="125">
        <v>23</v>
      </c>
      <c r="N92" s="127">
        <v>18</v>
      </c>
    </row>
    <row r="93" spans="1:14" x14ac:dyDescent="0.15">
      <c r="A93" s="133"/>
      <c r="B93" s="128"/>
      <c r="C93" s="123"/>
      <c r="D93" s="125"/>
      <c r="E93" s="125"/>
      <c r="F93" s="127"/>
      <c r="G93" s="125"/>
      <c r="H93" s="125"/>
      <c r="I93" s="125"/>
      <c r="J93" s="125"/>
      <c r="K93" s="123"/>
      <c r="L93" s="125"/>
      <c r="M93" s="125"/>
      <c r="N93" s="127"/>
    </row>
    <row r="94" spans="1:14" x14ac:dyDescent="0.15">
      <c r="A94" s="133"/>
      <c r="B94" s="129" t="s">
        <v>202</v>
      </c>
      <c r="C94" s="135">
        <f>D94+E94</f>
        <v>7881</v>
      </c>
      <c r="D94" s="136">
        <f>H94+L94</f>
        <v>3856</v>
      </c>
      <c r="E94" s="136">
        <f>I94+M94</f>
        <v>4025</v>
      </c>
      <c r="F94" s="137">
        <f>J94+N94</f>
        <v>3160</v>
      </c>
      <c r="G94" s="136">
        <f>H94+I94</f>
        <v>7842</v>
      </c>
      <c r="H94" s="136">
        <v>3840</v>
      </c>
      <c r="I94" s="136">
        <v>4002</v>
      </c>
      <c r="J94" s="136">
        <v>3142</v>
      </c>
      <c r="K94" s="135">
        <f>L94+M94</f>
        <v>39</v>
      </c>
      <c r="L94" s="136">
        <v>16</v>
      </c>
      <c r="M94" s="136">
        <v>23</v>
      </c>
      <c r="N94" s="137">
        <v>18</v>
      </c>
    </row>
    <row r="95" spans="1:14" x14ac:dyDescent="0.15">
      <c r="A95" s="133"/>
      <c r="B95" s="130"/>
      <c r="C95" s="135"/>
      <c r="D95" s="136"/>
      <c r="E95" s="136"/>
      <c r="F95" s="137"/>
      <c r="G95" s="136"/>
      <c r="H95" s="136"/>
      <c r="I95" s="136"/>
      <c r="J95" s="136"/>
      <c r="K95" s="135"/>
      <c r="L95" s="136"/>
      <c r="M95" s="136"/>
      <c r="N95" s="137"/>
    </row>
    <row r="96" spans="1:14" x14ac:dyDescent="0.15">
      <c r="A96" s="133"/>
      <c r="B96" s="131" t="s">
        <v>203</v>
      </c>
      <c r="C96" s="123">
        <f>D96+E96</f>
        <v>7874</v>
      </c>
      <c r="D96" s="125">
        <f>H96+L96</f>
        <v>3853</v>
      </c>
      <c r="E96" s="125">
        <f>I96+M96</f>
        <v>4021</v>
      </c>
      <c r="F96" s="127">
        <f>J96+N96</f>
        <v>3159</v>
      </c>
      <c r="G96" s="125">
        <f>H96+I96</f>
        <v>7833</v>
      </c>
      <c r="H96" s="125">
        <v>3835</v>
      </c>
      <c r="I96" s="125">
        <v>3998</v>
      </c>
      <c r="J96" s="125">
        <v>3139</v>
      </c>
      <c r="K96" s="123">
        <f>L96+M96</f>
        <v>41</v>
      </c>
      <c r="L96" s="125">
        <v>18</v>
      </c>
      <c r="M96" s="125">
        <v>23</v>
      </c>
      <c r="N96" s="127">
        <v>20</v>
      </c>
    </row>
    <row r="97" spans="1:14" x14ac:dyDescent="0.15">
      <c r="A97" s="133"/>
      <c r="B97" s="128"/>
      <c r="C97" s="123"/>
      <c r="D97" s="125"/>
      <c r="E97" s="125"/>
      <c r="F97" s="127"/>
      <c r="G97" s="125"/>
      <c r="H97" s="125"/>
      <c r="I97" s="125"/>
      <c r="J97" s="125"/>
      <c r="K97" s="123"/>
      <c r="L97" s="125"/>
      <c r="M97" s="125"/>
      <c r="N97" s="127"/>
    </row>
    <row r="98" spans="1:14" x14ac:dyDescent="0.15">
      <c r="A98" s="133"/>
      <c r="B98" s="129" t="s">
        <v>205</v>
      </c>
      <c r="C98" s="135">
        <f>D98+E98</f>
        <v>7860</v>
      </c>
      <c r="D98" s="136">
        <f>H98+L98</f>
        <v>3844</v>
      </c>
      <c r="E98" s="136">
        <f>I98+M98</f>
        <v>4016</v>
      </c>
      <c r="F98" s="137">
        <f>J98+N98</f>
        <v>3160</v>
      </c>
      <c r="G98" s="136">
        <f>H98+I98</f>
        <v>7819</v>
      </c>
      <c r="H98" s="136">
        <v>3826</v>
      </c>
      <c r="I98" s="136">
        <v>3993</v>
      </c>
      <c r="J98" s="136">
        <v>3140</v>
      </c>
      <c r="K98" s="135">
        <f>L98+M98</f>
        <v>41</v>
      </c>
      <c r="L98" s="136">
        <v>18</v>
      </c>
      <c r="M98" s="136">
        <v>23</v>
      </c>
      <c r="N98" s="137">
        <v>20</v>
      </c>
    </row>
    <row r="99" spans="1:14" x14ac:dyDescent="0.15">
      <c r="A99" s="133"/>
      <c r="B99" s="130"/>
      <c r="C99" s="135"/>
      <c r="D99" s="136"/>
      <c r="E99" s="136"/>
      <c r="F99" s="137"/>
      <c r="G99" s="136"/>
      <c r="H99" s="136"/>
      <c r="I99" s="136"/>
      <c r="J99" s="136"/>
      <c r="K99" s="135"/>
      <c r="L99" s="136"/>
      <c r="M99" s="136"/>
      <c r="N99" s="137"/>
    </row>
    <row r="100" spans="1:14" x14ac:dyDescent="0.15">
      <c r="A100" s="133"/>
      <c r="B100" s="131" t="s">
        <v>206</v>
      </c>
      <c r="C100" s="123">
        <f>D100+E100</f>
        <v>7860</v>
      </c>
      <c r="D100" s="125">
        <f>H100+L100</f>
        <v>3856</v>
      </c>
      <c r="E100" s="125">
        <f>I100+M100</f>
        <v>4004</v>
      </c>
      <c r="F100" s="127">
        <f>J100+N100</f>
        <v>3176</v>
      </c>
      <c r="G100" s="125">
        <f>H100+I100</f>
        <v>7810</v>
      </c>
      <c r="H100" s="125">
        <v>3828</v>
      </c>
      <c r="I100" s="125">
        <v>3982</v>
      </c>
      <c r="J100" s="125">
        <v>3147</v>
      </c>
      <c r="K100" s="123">
        <f>L100+M100</f>
        <v>50</v>
      </c>
      <c r="L100" s="125">
        <v>28</v>
      </c>
      <c r="M100" s="125">
        <v>22</v>
      </c>
      <c r="N100" s="127">
        <v>29</v>
      </c>
    </row>
    <row r="101" spans="1:14" x14ac:dyDescent="0.15">
      <c r="A101" s="133"/>
      <c r="B101" s="128"/>
      <c r="C101" s="123"/>
      <c r="D101" s="125"/>
      <c r="E101" s="125"/>
      <c r="F101" s="127"/>
      <c r="G101" s="125"/>
      <c r="H101" s="125"/>
      <c r="I101" s="125"/>
      <c r="J101" s="125"/>
      <c r="K101" s="123"/>
      <c r="L101" s="125"/>
      <c r="M101" s="125"/>
      <c r="N101" s="127"/>
    </row>
    <row r="102" spans="1:14" x14ac:dyDescent="0.15">
      <c r="A102" s="133"/>
      <c r="B102" s="129" t="s">
        <v>207</v>
      </c>
      <c r="C102" s="135">
        <f>D102+E102</f>
        <v>7838</v>
      </c>
      <c r="D102" s="136">
        <f>H102+L102</f>
        <v>3843</v>
      </c>
      <c r="E102" s="136">
        <f>I102+M102</f>
        <v>3995</v>
      </c>
      <c r="F102" s="137">
        <f>J102+N102</f>
        <v>3167</v>
      </c>
      <c r="G102" s="136">
        <f>H102+I102</f>
        <v>7788</v>
      </c>
      <c r="H102" s="136">
        <v>3815</v>
      </c>
      <c r="I102" s="136">
        <v>3973</v>
      </c>
      <c r="J102" s="136">
        <v>3138</v>
      </c>
      <c r="K102" s="135">
        <f>L102+M102</f>
        <v>50</v>
      </c>
      <c r="L102" s="136">
        <v>28</v>
      </c>
      <c r="M102" s="136">
        <v>22</v>
      </c>
      <c r="N102" s="137">
        <v>29</v>
      </c>
    </row>
    <row r="103" spans="1:14" x14ac:dyDescent="0.15">
      <c r="A103" s="133"/>
      <c r="B103" s="130"/>
      <c r="C103" s="135"/>
      <c r="D103" s="136"/>
      <c r="E103" s="136"/>
      <c r="F103" s="137"/>
      <c r="G103" s="136"/>
      <c r="H103" s="136"/>
      <c r="I103" s="136"/>
      <c r="J103" s="136"/>
      <c r="K103" s="135"/>
      <c r="L103" s="136"/>
      <c r="M103" s="136"/>
      <c r="N103" s="137"/>
    </row>
    <row r="104" spans="1:14" x14ac:dyDescent="0.15">
      <c r="A104" s="133"/>
      <c r="B104" s="131" t="s">
        <v>208</v>
      </c>
      <c r="C104" s="123">
        <f>D104+E104</f>
        <v>7812</v>
      </c>
      <c r="D104" s="125">
        <f>H104+L104</f>
        <v>3835</v>
      </c>
      <c r="E104" s="125">
        <f>I104+M104</f>
        <v>3977</v>
      </c>
      <c r="F104" s="127">
        <f>J104+N104</f>
        <v>3155</v>
      </c>
      <c r="G104" s="125">
        <f>H104+I104</f>
        <v>7762</v>
      </c>
      <c r="H104" s="125">
        <v>3807</v>
      </c>
      <c r="I104" s="125">
        <v>3955</v>
      </c>
      <c r="J104" s="125">
        <v>3126</v>
      </c>
      <c r="K104" s="123">
        <f>L104+M104</f>
        <v>50</v>
      </c>
      <c r="L104" s="125">
        <v>28</v>
      </c>
      <c r="M104" s="125">
        <v>22</v>
      </c>
      <c r="N104" s="127">
        <v>29</v>
      </c>
    </row>
    <row r="105" spans="1:14" x14ac:dyDescent="0.15">
      <c r="A105" s="134"/>
      <c r="B105" s="128"/>
      <c r="C105" s="124"/>
      <c r="D105" s="126"/>
      <c r="E105" s="126"/>
      <c r="F105" s="128"/>
      <c r="G105" s="126"/>
      <c r="H105" s="126"/>
      <c r="I105" s="126"/>
      <c r="J105" s="126"/>
      <c r="K105" s="124"/>
      <c r="L105" s="126"/>
      <c r="M105" s="126"/>
      <c r="N105" s="128"/>
    </row>
    <row r="106" spans="1:14" x14ac:dyDescent="0.15">
      <c r="A106" s="132" t="s">
        <v>230</v>
      </c>
      <c r="B106" s="129" t="s">
        <v>211</v>
      </c>
      <c r="C106" s="139">
        <f>D106+E106</f>
        <v>7805</v>
      </c>
      <c r="D106" s="138">
        <f>H106+L106</f>
        <v>3832</v>
      </c>
      <c r="E106" s="138">
        <f>I106+M106</f>
        <v>3973</v>
      </c>
      <c r="F106" s="129">
        <f>J106+N106</f>
        <v>3157</v>
      </c>
      <c r="G106" s="138">
        <f>SUM(H106:I107)</f>
        <v>7755</v>
      </c>
      <c r="H106" s="138">
        <v>3804</v>
      </c>
      <c r="I106" s="138">
        <v>3951</v>
      </c>
      <c r="J106" s="138">
        <v>3128</v>
      </c>
      <c r="K106" s="139">
        <f>SUM(L106:M107)</f>
        <v>50</v>
      </c>
      <c r="L106" s="138">
        <v>28</v>
      </c>
      <c r="M106" s="138">
        <v>22</v>
      </c>
      <c r="N106" s="129">
        <v>29</v>
      </c>
    </row>
    <row r="107" spans="1:14" x14ac:dyDescent="0.15">
      <c r="A107" s="133"/>
      <c r="B107" s="130"/>
      <c r="C107" s="135"/>
      <c r="D107" s="136"/>
      <c r="E107" s="136"/>
      <c r="F107" s="137"/>
      <c r="G107" s="136"/>
      <c r="H107" s="136"/>
      <c r="I107" s="136"/>
      <c r="J107" s="136"/>
      <c r="K107" s="135"/>
      <c r="L107" s="136"/>
      <c r="M107" s="136"/>
      <c r="N107" s="137"/>
    </row>
    <row r="108" spans="1:14" ht="13.5" customHeight="1" x14ac:dyDescent="0.15">
      <c r="A108" s="133"/>
      <c r="B108" s="131" t="s">
        <v>212</v>
      </c>
      <c r="C108" s="123">
        <f>D108+E108</f>
        <v>7792</v>
      </c>
      <c r="D108" s="125">
        <f>H108+L108</f>
        <v>3822</v>
      </c>
      <c r="E108" s="125">
        <f>I108+M108</f>
        <v>3970</v>
      </c>
      <c r="F108" s="127">
        <f>J108+N108</f>
        <v>3155</v>
      </c>
      <c r="G108" s="123">
        <f>SUM(H108:I109)</f>
        <v>7742</v>
      </c>
      <c r="H108" s="125">
        <v>3794</v>
      </c>
      <c r="I108" s="125">
        <v>3948</v>
      </c>
      <c r="J108" s="125">
        <v>3126</v>
      </c>
      <c r="K108" s="123">
        <f>SUM(L108:M109)</f>
        <v>50</v>
      </c>
      <c r="L108" s="125">
        <v>28</v>
      </c>
      <c r="M108" s="125">
        <v>22</v>
      </c>
      <c r="N108" s="127">
        <v>29</v>
      </c>
    </row>
    <row r="109" spans="1:14" ht="13.5" customHeight="1" x14ac:dyDescent="0.15">
      <c r="A109" s="133"/>
      <c r="B109" s="128"/>
      <c r="C109" s="123"/>
      <c r="D109" s="125"/>
      <c r="E109" s="125"/>
      <c r="F109" s="127"/>
      <c r="G109" s="123"/>
      <c r="H109" s="125"/>
      <c r="I109" s="125"/>
      <c r="J109" s="125"/>
      <c r="K109" s="123"/>
      <c r="L109" s="125"/>
      <c r="M109" s="125"/>
      <c r="N109" s="127"/>
    </row>
    <row r="110" spans="1:14" ht="13.5" customHeight="1" x14ac:dyDescent="0.15">
      <c r="A110" s="133"/>
      <c r="B110" s="129" t="s">
        <v>213</v>
      </c>
      <c r="C110" s="135">
        <f>D110+E110</f>
        <v>7772</v>
      </c>
      <c r="D110" s="136">
        <f>H110+L110</f>
        <v>3812</v>
      </c>
      <c r="E110" s="136">
        <f>I110+M110</f>
        <v>3960</v>
      </c>
      <c r="F110" s="137">
        <f>J110+N110</f>
        <v>3148</v>
      </c>
      <c r="G110" s="135">
        <f>SUM(H110:I111)</f>
        <v>7722</v>
      </c>
      <c r="H110" s="136">
        <v>3784</v>
      </c>
      <c r="I110" s="136">
        <v>3938</v>
      </c>
      <c r="J110" s="136">
        <v>3119</v>
      </c>
      <c r="K110" s="135">
        <f>SUM(L110:M111)</f>
        <v>50</v>
      </c>
      <c r="L110" s="136">
        <v>28</v>
      </c>
      <c r="M110" s="136">
        <v>22</v>
      </c>
      <c r="N110" s="137">
        <v>29</v>
      </c>
    </row>
    <row r="111" spans="1:14" ht="13.5" customHeight="1" x14ac:dyDescent="0.15">
      <c r="A111" s="133"/>
      <c r="B111" s="130"/>
      <c r="C111" s="135"/>
      <c r="D111" s="136"/>
      <c r="E111" s="136"/>
      <c r="F111" s="137"/>
      <c r="G111" s="135"/>
      <c r="H111" s="136"/>
      <c r="I111" s="136"/>
      <c r="J111" s="136"/>
      <c r="K111" s="135"/>
      <c r="L111" s="136"/>
      <c r="M111" s="136"/>
      <c r="N111" s="137"/>
    </row>
    <row r="112" spans="1:14" ht="13.5" customHeight="1" x14ac:dyDescent="0.15">
      <c r="A112" s="133"/>
      <c r="B112" s="131" t="s">
        <v>214</v>
      </c>
      <c r="C112" s="123">
        <f>D112+E112</f>
        <v>7741</v>
      </c>
      <c r="D112" s="125">
        <f>H112+L112</f>
        <v>3796</v>
      </c>
      <c r="E112" s="125">
        <f>I112+M112</f>
        <v>3945</v>
      </c>
      <c r="F112" s="127">
        <f>J112+N112</f>
        <v>3148</v>
      </c>
      <c r="G112" s="123">
        <f>SUM(H112:I113)</f>
        <v>7687</v>
      </c>
      <c r="H112" s="125">
        <v>3765</v>
      </c>
      <c r="I112" s="125">
        <v>3922</v>
      </c>
      <c r="J112" s="125">
        <v>3116</v>
      </c>
      <c r="K112" s="123">
        <f>SUM(L112:M113)</f>
        <v>54</v>
      </c>
      <c r="L112" s="125">
        <v>31</v>
      </c>
      <c r="M112" s="125">
        <v>23</v>
      </c>
      <c r="N112" s="127">
        <v>32</v>
      </c>
    </row>
    <row r="113" spans="1:14" ht="13.5" customHeight="1" x14ac:dyDescent="0.15">
      <c r="A113" s="133"/>
      <c r="B113" s="128"/>
      <c r="C113" s="123"/>
      <c r="D113" s="125"/>
      <c r="E113" s="125"/>
      <c r="F113" s="127"/>
      <c r="G113" s="123"/>
      <c r="H113" s="125"/>
      <c r="I113" s="125"/>
      <c r="J113" s="125"/>
      <c r="K113" s="123"/>
      <c r="L113" s="125"/>
      <c r="M113" s="125"/>
      <c r="N113" s="127"/>
    </row>
    <row r="114" spans="1:14" ht="13.5" customHeight="1" x14ac:dyDescent="0.15">
      <c r="A114" s="133"/>
      <c r="B114" s="129" t="s">
        <v>215</v>
      </c>
      <c r="C114" s="135">
        <f>D114+E114</f>
        <v>7722</v>
      </c>
      <c r="D114" s="136">
        <f>H114+L114</f>
        <v>3785</v>
      </c>
      <c r="E114" s="136">
        <f>I114+M114</f>
        <v>3937</v>
      </c>
      <c r="F114" s="137">
        <f>J114+N114</f>
        <v>3149</v>
      </c>
      <c r="G114" s="135">
        <f>SUM(H114:I115)</f>
        <v>7668</v>
      </c>
      <c r="H114" s="136">
        <v>3754</v>
      </c>
      <c r="I114" s="136">
        <v>3914</v>
      </c>
      <c r="J114" s="136">
        <v>3117</v>
      </c>
      <c r="K114" s="135">
        <f>SUM(L114:M115)</f>
        <v>54</v>
      </c>
      <c r="L114" s="136">
        <v>31</v>
      </c>
      <c r="M114" s="136">
        <v>23</v>
      </c>
      <c r="N114" s="137">
        <v>32</v>
      </c>
    </row>
    <row r="115" spans="1:14" ht="13.5" customHeight="1" x14ac:dyDescent="0.15">
      <c r="A115" s="133"/>
      <c r="B115" s="130"/>
      <c r="C115" s="135"/>
      <c r="D115" s="136"/>
      <c r="E115" s="136"/>
      <c r="F115" s="137"/>
      <c r="G115" s="135"/>
      <c r="H115" s="136"/>
      <c r="I115" s="136"/>
      <c r="J115" s="136"/>
      <c r="K115" s="135"/>
      <c r="L115" s="136"/>
      <c r="M115" s="136"/>
      <c r="N115" s="137"/>
    </row>
    <row r="116" spans="1:14" ht="13.5" customHeight="1" x14ac:dyDescent="0.15">
      <c r="A116" s="133"/>
      <c r="B116" s="131" t="s">
        <v>216</v>
      </c>
      <c r="C116" s="123">
        <f>D116+E116</f>
        <v>7720</v>
      </c>
      <c r="D116" s="125">
        <f>H116+L116</f>
        <v>3787</v>
      </c>
      <c r="E116" s="125">
        <f>I116+M116</f>
        <v>3933</v>
      </c>
      <c r="F116" s="127">
        <f>J116+N116</f>
        <v>3152</v>
      </c>
      <c r="G116" s="123">
        <f>SUM(H116:I117)</f>
        <v>7662</v>
      </c>
      <c r="H116" s="125">
        <v>3751</v>
      </c>
      <c r="I116" s="125">
        <v>3911</v>
      </c>
      <c r="J116" s="125">
        <v>3115</v>
      </c>
      <c r="K116" s="123">
        <f>SUM(L116:M117)</f>
        <v>58</v>
      </c>
      <c r="L116" s="125">
        <v>36</v>
      </c>
      <c r="M116" s="125">
        <v>22</v>
      </c>
      <c r="N116" s="127">
        <v>37</v>
      </c>
    </row>
    <row r="117" spans="1:14" ht="13.5" customHeight="1" x14ac:dyDescent="0.15">
      <c r="A117" s="133"/>
      <c r="B117" s="128"/>
      <c r="C117" s="123"/>
      <c r="D117" s="125"/>
      <c r="E117" s="125"/>
      <c r="F117" s="127"/>
      <c r="G117" s="123"/>
      <c r="H117" s="125"/>
      <c r="I117" s="125"/>
      <c r="J117" s="125"/>
      <c r="K117" s="123"/>
      <c r="L117" s="125"/>
      <c r="M117" s="125"/>
      <c r="N117" s="127"/>
    </row>
    <row r="118" spans="1:14" ht="13.5" customHeight="1" x14ac:dyDescent="0.15">
      <c r="A118" s="133"/>
      <c r="B118" s="129" t="s">
        <v>202</v>
      </c>
      <c r="C118" s="135">
        <f>D118+E118</f>
        <v>7722</v>
      </c>
      <c r="D118" s="136">
        <f>H118+L118</f>
        <v>3784</v>
      </c>
      <c r="E118" s="136">
        <f>I118+M118</f>
        <v>3938</v>
      </c>
      <c r="F118" s="137">
        <f>J118+N118</f>
        <v>3155</v>
      </c>
      <c r="G118" s="135">
        <f>SUM(H118:I119)</f>
        <v>7665</v>
      </c>
      <c r="H118" s="136">
        <v>3749</v>
      </c>
      <c r="I118" s="136">
        <v>3916</v>
      </c>
      <c r="J118" s="136">
        <v>3119</v>
      </c>
      <c r="K118" s="135">
        <f>SUM(L118:M119)</f>
        <v>57</v>
      </c>
      <c r="L118" s="136">
        <v>35</v>
      </c>
      <c r="M118" s="136">
        <v>22</v>
      </c>
      <c r="N118" s="137">
        <v>36</v>
      </c>
    </row>
    <row r="119" spans="1:14" ht="13.5" customHeight="1" x14ac:dyDescent="0.15">
      <c r="A119" s="133"/>
      <c r="B119" s="130"/>
      <c r="C119" s="135"/>
      <c r="D119" s="136"/>
      <c r="E119" s="136"/>
      <c r="F119" s="137"/>
      <c r="G119" s="135"/>
      <c r="H119" s="136"/>
      <c r="I119" s="136"/>
      <c r="J119" s="136"/>
      <c r="K119" s="135"/>
      <c r="L119" s="136"/>
      <c r="M119" s="136"/>
      <c r="N119" s="137"/>
    </row>
    <row r="120" spans="1:14" ht="13.5" customHeight="1" x14ac:dyDescent="0.15">
      <c r="A120" s="133"/>
      <c r="B120" s="131" t="s">
        <v>203</v>
      </c>
      <c r="C120" s="123">
        <f>D120+E120</f>
        <v>7698</v>
      </c>
      <c r="D120" s="125">
        <f>H120+L120</f>
        <v>3775</v>
      </c>
      <c r="E120" s="125">
        <f>I120+M120</f>
        <v>3923</v>
      </c>
      <c r="F120" s="127">
        <f>J120+N120</f>
        <v>3149</v>
      </c>
      <c r="G120" s="123">
        <f>SUM(H120:I121)</f>
        <v>7641</v>
      </c>
      <c r="H120" s="125">
        <v>3740</v>
      </c>
      <c r="I120" s="125">
        <v>3901</v>
      </c>
      <c r="J120" s="125">
        <v>3113</v>
      </c>
      <c r="K120" s="123">
        <f>SUM(L120:M121)</f>
        <v>57</v>
      </c>
      <c r="L120" s="125">
        <v>35</v>
      </c>
      <c r="M120" s="125">
        <v>22</v>
      </c>
      <c r="N120" s="127">
        <v>36</v>
      </c>
    </row>
    <row r="121" spans="1:14" ht="13.5" customHeight="1" x14ac:dyDescent="0.15">
      <c r="A121" s="133"/>
      <c r="B121" s="128"/>
      <c r="C121" s="123"/>
      <c r="D121" s="125"/>
      <c r="E121" s="125"/>
      <c r="F121" s="127"/>
      <c r="G121" s="123"/>
      <c r="H121" s="125"/>
      <c r="I121" s="125"/>
      <c r="J121" s="125"/>
      <c r="K121" s="123"/>
      <c r="L121" s="125"/>
      <c r="M121" s="125"/>
      <c r="N121" s="127"/>
    </row>
    <row r="122" spans="1:14" ht="13.5" customHeight="1" x14ac:dyDescent="0.15">
      <c r="A122" s="133"/>
      <c r="B122" s="129" t="s">
        <v>205</v>
      </c>
      <c r="C122" s="135">
        <f>D122+E122</f>
        <v>7702</v>
      </c>
      <c r="D122" s="136">
        <f>H122+L122</f>
        <v>3783</v>
      </c>
      <c r="E122" s="136">
        <f>I122+M122</f>
        <v>3919</v>
      </c>
      <c r="F122" s="137">
        <f>J122+N122</f>
        <v>3159</v>
      </c>
      <c r="G122" s="135">
        <f>SUM(H122:I123)</f>
        <v>7634</v>
      </c>
      <c r="H122" s="136">
        <v>3737</v>
      </c>
      <c r="I122" s="136">
        <v>3897</v>
      </c>
      <c r="J122" s="136">
        <v>3112</v>
      </c>
      <c r="K122" s="135">
        <f>SUM(L122:M123)</f>
        <v>68</v>
      </c>
      <c r="L122" s="136">
        <v>46</v>
      </c>
      <c r="M122" s="136">
        <v>22</v>
      </c>
      <c r="N122" s="137">
        <v>47</v>
      </c>
    </row>
    <row r="123" spans="1:14" ht="13.5" customHeight="1" x14ac:dyDescent="0.15">
      <c r="A123" s="133"/>
      <c r="B123" s="130"/>
      <c r="C123" s="135"/>
      <c r="D123" s="136"/>
      <c r="E123" s="136"/>
      <c r="F123" s="137"/>
      <c r="G123" s="135"/>
      <c r="H123" s="136"/>
      <c r="I123" s="136"/>
      <c r="J123" s="136"/>
      <c r="K123" s="135"/>
      <c r="L123" s="136"/>
      <c r="M123" s="136"/>
      <c r="N123" s="137"/>
    </row>
    <row r="124" spans="1:14" ht="13.5" customHeight="1" x14ac:dyDescent="0.15">
      <c r="A124" s="133"/>
      <c r="B124" s="131" t="s">
        <v>206</v>
      </c>
      <c r="C124" s="123">
        <f>D124+E124</f>
        <v>7685</v>
      </c>
      <c r="D124" s="125">
        <f>H124+L124</f>
        <v>3777</v>
      </c>
      <c r="E124" s="125">
        <f>I124+M124</f>
        <v>3908</v>
      </c>
      <c r="F124" s="127">
        <f>J124+N124</f>
        <v>3156</v>
      </c>
      <c r="G124" s="123">
        <f>SUM(H124:I125)</f>
        <v>7617</v>
      </c>
      <c r="H124" s="125">
        <v>3731</v>
      </c>
      <c r="I124" s="125">
        <v>3886</v>
      </c>
      <c r="J124" s="125">
        <v>3109</v>
      </c>
      <c r="K124" s="123">
        <f>SUM(L124:M125)</f>
        <v>68</v>
      </c>
      <c r="L124" s="125">
        <v>46</v>
      </c>
      <c r="M124" s="125">
        <v>22</v>
      </c>
      <c r="N124" s="127">
        <v>47</v>
      </c>
    </row>
    <row r="125" spans="1:14" ht="13.5" customHeight="1" x14ac:dyDescent="0.15">
      <c r="A125" s="133"/>
      <c r="B125" s="128"/>
      <c r="C125" s="123"/>
      <c r="D125" s="125"/>
      <c r="E125" s="125"/>
      <c r="F125" s="127"/>
      <c r="G125" s="123"/>
      <c r="H125" s="125"/>
      <c r="I125" s="125"/>
      <c r="J125" s="125"/>
      <c r="K125" s="123"/>
      <c r="L125" s="125"/>
      <c r="M125" s="125"/>
      <c r="N125" s="127"/>
    </row>
    <row r="126" spans="1:14" ht="13.5" customHeight="1" x14ac:dyDescent="0.15">
      <c r="A126" s="133"/>
      <c r="B126" s="129" t="s">
        <v>207</v>
      </c>
      <c r="C126" s="135">
        <f>D126+E126</f>
        <v>7664</v>
      </c>
      <c r="D126" s="136">
        <f>H126+L126</f>
        <v>3765</v>
      </c>
      <c r="E126" s="136">
        <f>I126+M126</f>
        <v>3899</v>
      </c>
      <c r="F126" s="137">
        <f>J126+N126</f>
        <v>3156</v>
      </c>
      <c r="G126" s="135">
        <f>SUM(H126:I127)</f>
        <v>7594</v>
      </c>
      <c r="H126" s="136">
        <v>3717</v>
      </c>
      <c r="I126" s="136">
        <v>3877</v>
      </c>
      <c r="J126" s="136">
        <v>3107</v>
      </c>
      <c r="K126" s="135">
        <f>SUM(L126:M127)</f>
        <v>70</v>
      </c>
      <c r="L126" s="136">
        <v>48</v>
      </c>
      <c r="M126" s="136">
        <v>22</v>
      </c>
      <c r="N126" s="137">
        <v>49</v>
      </c>
    </row>
    <row r="127" spans="1:14" ht="13.5" customHeight="1" x14ac:dyDescent="0.15">
      <c r="A127" s="133"/>
      <c r="B127" s="130"/>
      <c r="C127" s="135"/>
      <c r="D127" s="136"/>
      <c r="E127" s="136"/>
      <c r="F127" s="137"/>
      <c r="G127" s="135"/>
      <c r="H127" s="136"/>
      <c r="I127" s="136"/>
      <c r="J127" s="136"/>
      <c r="K127" s="135"/>
      <c r="L127" s="136"/>
      <c r="M127" s="136"/>
      <c r="N127" s="137"/>
    </row>
    <row r="128" spans="1:14" ht="13.5" customHeight="1" x14ac:dyDescent="0.15">
      <c r="A128" s="133"/>
      <c r="B128" s="131" t="s">
        <v>208</v>
      </c>
      <c r="C128" s="123">
        <f>D128+E128</f>
        <v>7658</v>
      </c>
      <c r="D128" s="125">
        <f>H128+L128</f>
        <v>3761</v>
      </c>
      <c r="E128" s="125">
        <f>I128+M128</f>
        <v>3897</v>
      </c>
      <c r="F128" s="127">
        <f>J128+N128</f>
        <v>3155</v>
      </c>
      <c r="G128" s="123">
        <f>SUM(H128:I129)</f>
        <v>7589</v>
      </c>
      <c r="H128" s="125">
        <v>3714</v>
      </c>
      <c r="I128" s="125">
        <v>3875</v>
      </c>
      <c r="J128" s="125">
        <v>3107</v>
      </c>
      <c r="K128" s="123">
        <f>SUM(L128:M129)</f>
        <v>69</v>
      </c>
      <c r="L128" s="125">
        <v>47</v>
      </c>
      <c r="M128" s="125">
        <v>22</v>
      </c>
      <c r="N128" s="127">
        <v>48</v>
      </c>
    </row>
    <row r="129" spans="1:14" ht="13.5" customHeight="1" x14ac:dyDescent="0.15">
      <c r="A129" s="134"/>
      <c r="B129" s="128"/>
      <c r="C129" s="124"/>
      <c r="D129" s="126"/>
      <c r="E129" s="126"/>
      <c r="F129" s="128"/>
      <c r="G129" s="124"/>
      <c r="H129" s="126"/>
      <c r="I129" s="126"/>
      <c r="J129" s="126"/>
      <c r="K129" s="124"/>
      <c r="L129" s="126"/>
      <c r="M129" s="126"/>
      <c r="N129" s="128"/>
    </row>
    <row r="130" spans="1:14" x14ac:dyDescent="0.15">
      <c r="A130" s="132" t="s">
        <v>231</v>
      </c>
      <c r="B130" s="129" t="s">
        <v>211</v>
      </c>
      <c r="C130" s="139">
        <f>D130+E130</f>
        <v>7644</v>
      </c>
      <c r="D130" s="138">
        <f>H130+L130</f>
        <v>3754</v>
      </c>
      <c r="E130" s="138">
        <f>I130+M130</f>
        <v>3890</v>
      </c>
      <c r="F130" s="129">
        <f>J130+N130</f>
        <v>3153</v>
      </c>
      <c r="G130" s="138">
        <f>SUM(H130:I131)</f>
        <v>7572</v>
      </c>
      <c r="H130" s="138">
        <v>3706</v>
      </c>
      <c r="I130" s="138">
        <v>3866</v>
      </c>
      <c r="J130" s="138">
        <v>3102</v>
      </c>
      <c r="K130" s="139">
        <f>SUM(L130:M131)</f>
        <v>72</v>
      </c>
      <c r="L130" s="138">
        <v>48</v>
      </c>
      <c r="M130" s="138">
        <v>24</v>
      </c>
      <c r="N130" s="129">
        <v>51</v>
      </c>
    </row>
    <row r="131" spans="1:14" x14ac:dyDescent="0.15">
      <c r="A131" s="133"/>
      <c r="B131" s="130"/>
      <c r="C131" s="135"/>
      <c r="D131" s="136"/>
      <c r="E131" s="136"/>
      <c r="F131" s="137"/>
      <c r="G131" s="136"/>
      <c r="H131" s="136"/>
      <c r="I131" s="136"/>
      <c r="J131" s="136"/>
      <c r="K131" s="135"/>
      <c r="L131" s="136"/>
      <c r="M131" s="136"/>
      <c r="N131" s="137"/>
    </row>
    <row r="132" spans="1:14" x14ac:dyDescent="0.15">
      <c r="A132" s="133"/>
      <c r="B132" s="131" t="s">
        <v>212</v>
      </c>
      <c r="C132" s="123">
        <f>D132+E132</f>
        <v>7627</v>
      </c>
      <c r="D132" s="125">
        <f>H132+L132</f>
        <v>3745</v>
      </c>
      <c r="E132" s="125">
        <f>I132+M132</f>
        <v>3882</v>
      </c>
      <c r="F132" s="127">
        <f>J132+N132</f>
        <v>3145</v>
      </c>
      <c r="G132" s="123">
        <f>SUM(H132:I133)</f>
        <v>7555</v>
      </c>
      <c r="H132" s="125">
        <v>3697</v>
      </c>
      <c r="I132" s="125">
        <v>3858</v>
      </c>
      <c r="J132" s="125">
        <v>3094</v>
      </c>
      <c r="K132" s="123">
        <f>SUM(L132:M133)</f>
        <v>72</v>
      </c>
      <c r="L132" s="125">
        <v>48</v>
      </c>
      <c r="M132" s="125">
        <v>24</v>
      </c>
      <c r="N132" s="127">
        <v>51</v>
      </c>
    </row>
    <row r="133" spans="1:14" x14ac:dyDescent="0.15">
      <c r="A133" s="133"/>
      <c r="B133" s="128"/>
      <c r="C133" s="123"/>
      <c r="D133" s="125"/>
      <c r="E133" s="125"/>
      <c r="F133" s="127"/>
      <c r="G133" s="123"/>
      <c r="H133" s="125"/>
      <c r="I133" s="125"/>
      <c r="J133" s="125"/>
      <c r="K133" s="123"/>
      <c r="L133" s="125"/>
      <c r="M133" s="125"/>
      <c r="N133" s="127"/>
    </row>
    <row r="134" spans="1:14" x14ac:dyDescent="0.15">
      <c r="A134" s="133"/>
      <c r="B134" s="129" t="s">
        <v>213</v>
      </c>
      <c r="C134" s="135">
        <f>D134+E134</f>
        <v>7607</v>
      </c>
      <c r="D134" s="136">
        <f>H134+L134</f>
        <v>3731</v>
      </c>
      <c r="E134" s="136">
        <f>I134+M134</f>
        <v>3876</v>
      </c>
      <c r="F134" s="137">
        <f>J134+N134</f>
        <v>3135</v>
      </c>
      <c r="G134" s="135">
        <f>SUM(H134:I135)</f>
        <v>7543</v>
      </c>
      <c r="H134" s="136">
        <v>3689</v>
      </c>
      <c r="I134" s="136">
        <v>3854</v>
      </c>
      <c r="J134" s="136">
        <v>3092</v>
      </c>
      <c r="K134" s="135">
        <f>SUM(L134:M135)</f>
        <v>64</v>
      </c>
      <c r="L134" s="136">
        <v>42</v>
      </c>
      <c r="M134" s="136">
        <v>22</v>
      </c>
      <c r="N134" s="137">
        <v>43</v>
      </c>
    </row>
    <row r="135" spans="1:14" x14ac:dyDescent="0.15">
      <c r="A135" s="133"/>
      <c r="B135" s="130"/>
      <c r="C135" s="135"/>
      <c r="D135" s="136"/>
      <c r="E135" s="136"/>
      <c r="F135" s="137"/>
      <c r="G135" s="135"/>
      <c r="H135" s="136"/>
      <c r="I135" s="136"/>
      <c r="J135" s="136"/>
      <c r="K135" s="135"/>
      <c r="L135" s="136"/>
      <c r="M135" s="136"/>
      <c r="N135" s="137"/>
    </row>
    <row r="136" spans="1:14" x14ac:dyDescent="0.15">
      <c r="A136" s="133"/>
      <c r="B136" s="131" t="s">
        <v>214</v>
      </c>
      <c r="C136" s="123">
        <f>D136+E136</f>
        <v>7569</v>
      </c>
      <c r="D136" s="125">
        <f>H136+L136</f>
        <v>3714</v>
      </c>
      <c r="E136" s="125">
        <f>I136+M136</f>
        <v>3855</v>
      </c>
      <c r="F136" s="127">
        <f>J136+N136</f>
        <v>3138</v>
      </c>
      <c r="G136" s="123">
        <f>SUM(H136:I137)</f>
        <v>7505</v>
      </c>
      <c r="H136" s="125">
        <v>3672</v>
      </c>
      <c r="I136" s="125">
        <v>3833</v>
      </c>
      <c r="J136" s="125">
        <v>3095</v>
      </c>
      <c r="K136" s="123">
        <f>SUM(L136:M137)</f>
        <v>64</v>
      </c>
      <c r="L136" s="125">
        <v>42</v>
      </c>
      <c r="M136" s="125">
        <v>22</v>
      </c>
      <c r="N136" s="127">
        <v>43</v>
      </c>
    </row>
    <row r="137" spans="1:14" x14ac:dyDescent="0.15">
      <c r="A137" s="133"/>
      <c r="B137" s="128"/>
      <c r="C137" s="123"/>
      <c r="D137" s="125"/>
      <c r="E137" s="125"/>
      <c r="F137" s="127"/>
      <c r="G137" s="123"/>
      <c r="H137" s="125"/>
      <c r="I137" s="125"/>
      <c r="J137" s="125"/>
      <c r="K137" s="123"/>
      <c r="L137" s="125"/>
      <c r="M137" s="125"/>
      <c r="N137" s="127"/>
    </row>
    <row r="138" spans="1:14" x14ac:dyDescent="0.15">
      <c r="A138" s="133"/>
      <c r="B138" s="129" t="s">
        <v>215</v>
      </c>
      <c r="C138" s="135">
        <f>D138+E138</f>
        <v>7544</v>
      </c>
      <c r="D138" s="136">
        <f>H138+L138</f>
        <v>3701</v>
      </c>
      <c r="E138" s="136">
        <f>I138+M138</f>
        <v>3843</v>
      </c>
      <c r="F138" s="137">
        <f>J138+N138</f>
        <v>3134</v>
      </c>
      <c r="G138" s="135">
        <f>SUM(H138:I139)</f>
        <v>7480</v>
      </c>
      <c r="H138" s="136">
        <v>3659</v>
      </c>
      <c r="I138" s="136">
        <v>3821</v>
      </c>
      <c r="J138" s="136">
        <v>3091</v>
      </c>
      <c r="K138" s="135">
        <f>SUM(L138:M139)</f>
        <v>64</v>
      </c>
      <c r="L138" s="136">
        <v>42</v>
      </c>
      <c r="M138" s="136">
        <v>22</v>
      </c>
      <c r="N138" s="137">
        <v>43</v>
      </c>
    </row>
    <row r="139" spans="1:14" x14ac:dyDescent="0.15">
      <c r="A139" s="133"/>
      <c r="B139" s="130"/>
      <c r="C139" s="135"/>
      <c r="D139" s="136"/>
      <c r="E139" s="136"/>
      <c r="F139" s="137"/>
      <c r="G139" s="135"/>
      <c r="H139" s="136"/>
      <c r="I139" s="136"/>
      <c r="J139" s="136"/>
      <c r="K139" s="135"/>
      <c r="L139" s="136"/>
      <c r="M139" s="136"/>
      <c r="N139" s="137"/>
    </row>
    <row r="140" spans="1:14" x14ac:dyDescent="0.15">
      <c r="A140" s="133"/>
      <c r="B140" s="131" t="s">
        <v>216</v>
      </c>
      <c r="C140" s="123">
        <f>D140+E140</f>
        <v>7532</v>
      </c>
      <c r="D140" s="125">
        <f>H140+L140</f>
        <v>3694</v>
      </c>
      <c r="E140" s="125">
        <f>I140+M140</f>
        <v>3838</v>
      </c>
      <c r="F140" s="127">
        <f>J140+N140</f>
        <v>3133</v>
      </c>
      <c r="G140" s="123">
        <f>SUM(H140:I141)</f>
        <v>7469</v>
      </c>
      <c r="H140" s="125">
        <v>3653</v>
      </c>
      <c r="I140" s="125">
        <v>3816</v>
      </c>
      <c r="J140" s="125">
        <v>3091</v>
      </c>
      <c r="K140" s="123">
        <f>SUM(L140:M141)</f>
        <v>63</v>
      </c>
      <c r="L140" s="125">
        <v>41</v>
      </c>
      <c r="M140" s="125">
        <v>22</v>
      </c>
      <c r="N140" s="127">
        <v>42</v>
      </c>
    </row>
    <row r="141" spans="1:14" x14ac:dyDescent="0.15">
      <c r="A141" s="133"/>
      <c r="B141" s="128"/>
      <c r="C141" s="123"/>
      <c r="D141" s="125"/>
      <c r="E141" s="125"/>
      <c r="F141" s="127"/>
      <c r="G141" s="123"/>
      <c r="H141" s="125"/>
      <c r="I141" s="125"/>
      <c r="J141" s="125"/>
      <c r="K141" s="123"/>
      <c r="L141" s="125"/>
      <c r="M141" s="125"/>
      <c r="N141" s="127"/>
    </row>
    <row r="142" spans="1:14" x14ac:dyDescent="0.15">
      <c r="A142" s="133"/>
      <c r="B142" s="129" t="s">
        <v>202</v>
      </c>
      <c r="C142" s="135">
        <f>D142+E142</f>
        <v>7528</v>
      </c>
      <c r="D142" s="136">
        <f>H142+L142</f>
        <v>3692</v>
      </c>
      <c r="E142" s="136">
        <f>I142+M142</f>
        <v>3836</v>
      </c>
      <c r="F142" s="137">
        <f>J142+N142</f>
        <v>3137</v>
      </c>
      <c r="G142" s="135">
        <f>SUM(H142:I143)</f>
        <v>7465</v>
      </c>
      <c r="H142" s="136">
        <v>3651</v>
      </c>
      <c r="I142" s="136">
        <v>3814</v>
      </c>
      <c r="J142" s="136">
        <v>3095</v>
      </c>
      <c r="K142" s="135">
        <f>SUM(L142:M143)</f>
        <v>63</v>
      </c>
      <c r="L142" s="136">
        <v>41</v>
      </c>
      <c r="M142" s="136">
        <v>22</v>
      </c>
      <c r="N142" s="137">
        <v>42</v>
      </c>
    </row>
    <row r="143" spans="1:14" x14ac:dyDescent="0.15">
      <c r="A143" s="133"/>
      <c r="B143" s="130"/>
      <c r="C143" s="135"/>
      <c r="D143" s="136"/>
      <c r="E143" s="136"/>
      <c r="F143" s="137"/>
      <c r="G143" s="135"/>
      <c r="H143" s="136"/>
      <c r="I143" s="136"/>
      <c r="J143" s="136"/>
      <c r="K143" s="135"/>
      <c r="L143" s="136"/>
      <c r="M143" s="136"/>
      <c r="N143" s="137"/>
    </row>
    <row r="144" spans="1:14" x14ac:dyDescent="0.15">
      <c r="A144" s="133"/>
      <c r="B144" s="131" t="s">
        <v>203</v>
      </c>
      <c r="C144" s="123">
        <f>D144+E144</f>
        <v>7510</v>
      </c>
      <c r="D144" s="125">
        <f>H144+L144</f>
        <v>3686</v>
      </c>
      <c r="E144" s="125">
        <f>I144+M144</f>
        <v>3824</v>
      </c>
      <c r="F144" s="127">
        <f>J144+N144</f>
        <v>3132</v>
      </c>
      <c r="G144" s="123">
        <f>SUM(H144:I145)</f>
        <v>7447</v>
      </c>
      <c r="H144" s="125">
        <v>3645</v>
      </c>
      <c r="I144" s="125">
        <v>3802</v>
      </c>
      <c r="J144" s="125">
        <v>3090</v>
      </c>
      <c r="K144" s="123">
        <f>SUM(L144:M145)</f>
        <v>63</v>
      </c>
      <c r="L144" s="125">
        <v>41</v>
      </c>
      <c r="M144" s="125">
        <v>22</v>
      </c>
      <c r="N144" s="127">
        <v>42</v>
      </c>
    </row>
    <row r="145" spans="1:14" x14ac:dyDescent="0.15">
      <c r="A145" s="133"/>
      <c r="B145" s="128"/>
      <c r="C145" s="123"/>
      <c r="D145" s="125"/>
      <c r="E145" s="125"/>
      <c r="F145" s="127"/>
      <c r="G145" s="123"/>
      <c r="H145" s="125"/>
      <c r="I145" s="125"/>
      <c r="J145" s="125"/>
      <c r="K145" s="123"/>
      <c r="L145" s="125"/>
      <c r="M145" s="125"/>
      <c r="N145" s="127"/>
    </row>
    <row r="146" spans="1:14" x14ac:dyDescent="0.15">
      <c r="A146" s="133"/>
      <c r="B146" s="129" t="s">
        <v>205</v>
      </c>
      <c r="C146" s="135">
        <f>D146+E146</f>
        <v>7503</v>
      </c>
      <c r="D146" s="136">
        <f>H146+L146</f>
        <v>3683</v>
      </c>
      <c r="E146" s="136">
        <f>I146+M146</f>
        <v>3820</v>
      </c>
      <c r="F146" s="137">
        <f>J146+N146</f>
        <v>3138</v>
      </c>
      <c r="G146" s="135">
        <f>SUM(H146:I147)</f>
        <v>7439</v>
      </c>
      <c r="H146" s="136">
        <v>3641</v>
      </c>
      <c r="I146" s="136">
        <v>3798</v>
      </c>
      <c r="J146" s="136">
        <v>3095</v>
      </c>
      <c r="K146" s="135">
        <f>SUM(L146:M147)</f>
        <v>64</v>
      </c>
      <c r="L146" s="136">
        <v>42</v>
      </c>
      <c r="M146" s="136">
        <v>22</v>
      </c>
      <c r="N146" s="137">
        <v>43</v>
      </c>
    </row>
    <row r="147" spans="1:14" x14ac:dyDescent="0.15">
      <c r="A147" s="133"/>
      <c r="B147" s="130"/>
      <c r="C147" s="135"/>
      <c r="D147" s="136"/>
      <c r="E147" s="136"/>
      <c r="F147" s="137"/>
      <c r="G147" s="135"/>
      <c r="H147" s="136"/>
      <c r="I147" s="136"/>
      <c r="J147" s="136"/>
      <c r="K147" s="135"/>
      <c r="L147" s="136"/>
      <c r="M147" s="136"/>
      <c r="N147" s="137"/>
    </row>
    <row r="148" spans="1:14" x14ac:dyDescent="0.15">
      <c r="A148" s="133"/>
      <c r="B148" s="131" t="s">
        <v>206</v>
      </c>
      <c r="C148" s="123">
        <f>D148+E148</f>
        <v>7510</v>
      </c>
      <c r="D148" s="125">
        <f>H148+L148</f>
        <v>3686</v>
      </c>
      <c r="E148" s="125">
        <f>I148+M148</f>
        <v>3824</v>
      </c>
      <c r="F148" s="127">
        <f>J148+N148</f>
        <v>3139</v>
      </c>
      <c r="G148" s="123">
        <f>SUM(H148:I149)</f>
        <v>7446</v>
      </c>
      <c r="H148" s="125">
        <v>3644</v>
      </c>
      <c r="I148" s="125">
        <v>3802</v>
      </c>
      <c r="J148" s="125">
        <v>3096</v>
      </c>
      <c r="K148" s="123">
        <f>SUM(L148:M149)</f>
        <v>64</v>
      </c>
      <c r="L148" s="125">
        <v>42</v>
      </c>
      <c r="M148" s="125">
        <v>22</v>
      </c>
      <c r="N148" s="127">
        <v>43</v>
      </c>
    </row>
    <row r="149" spans="1:14" x14ac:dyDescent="0.15">
      <c r="A149" s="133"/>
      <c r="B149" s="128"/>
      <c r="C149" s="123"/>
      <c r="D149" s="125"/>
      <c r="E149" s="125"/>
      <c r="F149" s="127"/>
      <c r="G149" s="123"/>
      <c r="H149" s="125"/>
      <c r="I149" s="125"/>
      <c r="J149" s="125"/>
      <c r="K149" s="123"/>
      <c r="L149" s="125"/>
      <c r="M149" s="125"/>
      <c r="N149" s="127"/>
    </row>
    <row r="150" spans="1:14" x14ac:dyDescent="0.15">
      <c r="A150" s="133"/>
      <c r="B150" s="129" t="s">
        <v>207</v>
      </c>
      <c r="C150" s="135">
        <f>D150+E150</f>
        <v>7494</v>
      </c>
      <c r="D150" s="136">
        <f>H150+L150</f>
        <v>3672</v>
      </c>
      <c r="E150" s="136">
        <f>I150+M150</f>
        <v>3822</v>
      </c>
      <c r="F150" s="137">
        <f>J150+N150</f>
        <v>3128</v>
      </c>
      <c r="G150" s="135">
        <f>SUM(H150:I151)</f>
        <v>7436</v>
      </c>
      <c r="H150" s="136">
        <v>3636</v>
      </c>
      <c r="I150" s="136">
        <v>3800</v>
      </c>
      <c r="J150" s="136">
        <v>3091</v>
      </c>
      <c r="K150" s="135">
        <f>SUM(L150:M151)</f>
        <v>58</v>
      </c>
      <c r="L150" s="136">
        <v>36</v>
      </c>
      <c r="M150" s="136">
        <v>22</v>
      </c>
      <c r="N150" s="137">
        <v>37</v>
      </c>
    </row>
    <row r="151" spans="1:14" x14ac:dyDescent="0.15">
      <c r="A151" s="133"/>
      <c r="B151" s="130"/>
      <c r="C151" s="135"/>
      <c r="D151" s="136"/>
      <c r="E151" s="136"/>
      <c r="F151" s="137"/>
      <c r="G151" s="135"/>
      <c r="H151" s="136"/>
      <c r="I151" s="136"/>
      <c r="J151" s="136"/>
      <c r="K151" s="135"/>
      <c r="L151" s="136"/>
      <c r="M151" s="136"/>
      <c r="N151" s="137"/>
    </row>
    <row r="152" spans="1:14" x14ac:dyDescent="0.15">
      <c r="A152" s="133"/>
      <c r="B152" s="131" t="s">
        <v>208</v>
      </c>
      <c r="C152" s="123">
        <f>D152+E152</f>
        <v>7462</v>
      </c>
      <c r="D152" s="125">
        <f>H152+L152</f>
        <v>3659</v>
      </c>
      <c r="E152" s="125">
        <f>I152+M152</f>
        <v>3803</v>
      </c>
      <c r="F152" s="127">
        <f>J152+N152</f>
        <v>3110</v>
      </c>
      <c r="G152" s="123">
        <f>SUM(H152:I153)</f>
        <v>7404</v>
      </c>
      <c r="H152" s="125">
        <v>3623</v>
      </c>
      <c r="I152" s="125">
        <v>3781</v>
      </c>
      <c r="J152" s="125">
        <v>3073</v>
      </c>
      <c r="K152" s="123">
        <f>SUM(L152:M153)</f>
        <v>58</v>
      </c>
      <c r="L152" s="125">
        <v>36</v>
      </c>
      <c r="M152" s="125">
        <v>22</v>
      </c>
      <c r="N152" s="127">
        <v>37</v>
      </c>
    </row>
    <row r="153" spans="1:14" x14ac:dyDescent="0.15">
      <c r="A153" s="134"/>
      <c r="B153" s="128"/>
      <c r="C153" s="124"/>
      <c r="D153" s="126"/>
      <c r="E153" s="126"/>
      <c r="F153" s="128"/>
      <c r="G153" s="124"/>
      <c r="H153" s="126"/>
      <c r="I153" s="126"/>
      <c r="J153" s="126"/>
      <c r="K153" s="124"/>
      <c r="L153" s="126"/>
      <c r="M153" s="126"/>
      <c r="N153" s="128"/>
    </row>
    <row r="154" spans="1:14" ht="13.5" customHeight="1" x14ac:dyDescent="0.15">
      <c r="A154" s="132" t="s">
        <v>232</v>
      </c>
      <c r="B154" s="129" t="s">
        <v>211</v>
      </c>
      <c r="C154" s="139">
        <f>D154+E154</f>
        <v>7435</v>
      </c>
      <c r="D154" s="138">
        <f>H154+L154</f>
        <v>3644</v>
      </c>
      <c r="E154" s="138">
        <f>I154+M154</f>
        <v>3791</v>
      </c>
      <c r="F154" s="129">
        <f>J154+N154</f>
        <v>3105</v>
      </c>
      <c r="G154" s="138">
        <f>SUM(H154:I155)</f>
        <v>7377</v>
      </c>
      <c r="H154" s="138">
        <v>3608</v>
      </c>
      <c r="I154" s="138">
        <v>3769</v>
      </c>
      <c r="J154" s="138">
        <v>3068</v>
      </c>
      <c r="K154" s="139">
        <f>SUM(L154:M155)</f>
        <v>58</v>
      </c>
      <c r="L154" s="138">
        <v>36</v>
      </c>
      <c r="M154" s="138">
        <v>22</v>
      </c>
      <c r="N154" s="129">
        <v>37</v>
      </c>
    </row>
    <row r="155" spans="1:14" ht="13.5" customHeight="1" x14ac:dyDescent="0.15">
      <c r="A155" s="133"/>
      <c r="B155" s="130"/>
      <c r="C155" s="135"/>
      <c r="D155" s="136"/>
      <c r="E155" s="136"/>
      <c r="F155" s="137"/>
      <c r="G155" s="136"/>
      <c r="H155" s="136"/>
      <c r="I155" s="136"/>
      <c r="J155" s="136"/>
      <c r="K155" s="135"/>
      <c r="L155" s="136"/>
      <c r="M155" s="136"/>
      <c r="N155" s="137"/>
    </row>
    <row r="156" spans="1:14" ht="13.5" customHeight="1" x14ac:dyDescent="0.15">
      <c r="A156" s="133"/>
      <c r="B156" s="131" t="s">
        <v>212</v>
      </c>
      <c r="C156" s="123">
        <f>D156+E156</f>
        <v>7414</v>
      </c>
      <c r="D156" s="125">
        <f>H156+L156</f>
        <v>3635</v>
      </c>
      <c r="E156" s="125">
        <f>I156+M156</f>
        <v>3779</v>
      </c>
      <c r="F156" s="127">
        <f>J156+N156</f>
        <v>3099</v>
      </c>
      <c r="G156" s="123">
        <f>SUM(H156:I157)</f>
        <v>7356</v>
      </c>
      <c r="H156" s="125">
        <v>3599</v>
      </c>
      <c r="I156" s="125">
        <v>3757</v>
      </c>
      <c r="J156" s="125">
        <v>3062</v>
      </c>
      <c r="K156" s="123">
        <f>SUM(L156:M157)</f>
        <v>58</v>
      </c>
      <c r="L156" s="125">
        <v>36</v>
      </c>
      <c r="M156" s="125">
        <v>22</v>
      </c>
      <c r="N156" s="127">
        <v>37</v>
      </c>
    </row>
    <row r="157" spans="1:14" ht="13.5" customHeight="1" x14ac:dyDescent="0.15">
      <c r="A157" s="133"/>
      <c r="B157" s="128"/>
      <c r="C157" s="123"/>
      <c r="D157" s="125"/>
      <c r="E157" s="125"/>
      <c r="F157" s="127"/>
      <c r="G157" s="123"/>
      <c r="H157" s="125"/>
      <c r="I157" s="125"/>
      <c r="J157" s="125"/>
      <c r="K157" s="123"/>
      <c r="L157" s="125"/>
      <c r="M157" s="125"/>
      <c r="N157" s="127"/>
    </row>
    <row r="158" spans="1:14" ht="13.5" customHeight="1" x14ac:dyDescent="0.15">
      <c r="A158" s="133"/>
      <c r="B158" s="129" t="s">
        <v>213</v>
      </c>
      <c r="C158" s="135">
        <f>D158+E158</f>
        <v>7401</v>
      </c>
      <c r="D158" s="136">
        <f>H158+L158</f>
        <v>3633</v>
      </c>
      <c r="E158" s="136">
        <f>I158+M158</f>
        <v>3768</v>
      </c>
      <c r="F158" s="137">
        <f>J158+N158</f>
        <v>3098</v>
      </c>
      <c r="G158" s="135">
        <f>SUM(H158:I159)</f>
        <v>7341</v>
      </c>
      <c r="H158" s="136">
        <v>3595</v>
      </c>
      <c r="I158" s="136">
        <v>3746</v>
      </c>
      <c r="J158" s="136">
        <v>3059</v>
      </c>
      <c r="K158" s="135">
        <f>SUM(L158:M159)</f>
        <v>60</v>
      </c>
      <c r="L158" s="136">
        <v>38</v>
      </c>
      <c r="M158" s="136">
        <v>22</v>
      </c>
      <c r="N158" s="137">
        <v>39</v>
      </c>
    </row>
    <row r="159" spans="1:14" ht="13.5" customHeight="1" x14ac:dyDescent="0.15">
      <c r="A159" s="133"/>
      <c r="B159" s="130"/>
      <c r="C159" s="135"/>
      <c r="D159" s="136"/>
      <c r="E159" s="136"/>
      <c r="F159" s="137"/>
      <c r="G159" s="135"/>
      <c r="H159" s="136"/>
      <c r="I159" s="136"/>
      <c r="J159" s="136"/>
      <c r="K159" s="135"/>
      <c r="L159" s="136"/>
      <c r="M159" s="136"/>
      <c r="N159" s="137"/>
    </row>
    <row r="160" spans="1:14" ht="13.5" customHeight="1" x14ac:dyDescent="0.15">
      <c r="A160" s="133"/>
      <c r="B160" s="131" t="s">
        <v>214</v>
      </c>
      <c r="C160" s="123">
        <f>D160+E160</f>
        <v>7370</v>
      </c>
      <c r="D160" s="125">
        <f>H160+L160</f>
        <v>3618</v>
      </c>
      <c r="E160" s="125">
        <f>I160+M160</f>
        <v>3752</v>
      </c>
      <c r="F160" s="127">
        <f>J160+N160</f>
        <v>3095</v>
      </c>
      <c r="G160" s="123">
        <f>SUM(H160:I161)</f>
        <v>7310</v>
      </c>
      <c r="H160" s="125">
        <v>3580</v>
      </c>
      <c r="I160" s="125">
        <v>3730</v>
      </c>
      <c r="J160" s="125">
        <v>3056</v>
      </c>
      <c r="K160" s="123">
        <f>SUM(L160:M161)</f>
        <v>60</v>
      </c>
      <c r="L160" s="125">
        <v>38</v>
      </c>
      <c r="M160" s="125">
        <v>22</v>
      </c>
      <c r="N160" s="127">
        <v>39</v>
      </c>
    </row>
    <row r="161" spans="1:14" ht="13.5" customHeight="1" x14ac:dyDescent="0.15">
      <c r="A161" s="133"/>
      <c r="B161" s="128"/>
      <c r="C161" s="123"/>
      <c r="D161" s="125"/>
      <c r="E161" s="125"/>
      <c r="F161" s="127"/>
      <c r="G161" s="123"/>
      <c r="H161" s="125"/>
      <c r="I161" s="125"/>
      <c r="J161" s="125"/>
      <c r="K161" s="123"/>
      <c r="L161" s="125"/>
      <c r="M161" s="125"/>
      <c r="N161" s="127"/>
    </row>
    <row r="162" spans="1:14" ht="13.5" customHeight="1" x14ac:dyDescent="0.15">
      <c r="A162" s="133"/>
      <c r="B162" s="129" t="s">
        <v>215</v>
      </c>
      <c r="C162" s="135">
        <f>D162+E162</f>
        <v>7349</v>
      </c>
      <c r="D162" s="136">
        <f>H162+L162</f>
        <v>3607</v>
      </c>
      <c r="E162" s="136">
        <f>I162+M162</f>
        <v>3742</v>
      </c>
      <c r="F162" s="137">
        <f>J162+N162</f>
        <v>3093</v>
      </c>
      <c r="G162" s="135">
        <f>SUM(H162:I163)</f>
        <v>7288</v>
      </c>
      <c r="H162" s="136">
        <v>3568</v>
      </c>
      <c r="I162" s="136">
        <v>3720</v>
      </c>
      <c r="J162" s="136">
        <v>3053</v>
      </c>
      <c r="K162" s="135">
        <f>SUM(L162:M163)</f>
        <v>61</v>
      </c>
      <c r="L162" s="136">
        <v>39</v>
      </c>
      <c r="M162" s="136">
        <v>22</v>
      </c>
      <c r="N162" s="137">
        <v>40</v>
      </c>
    </row>
    <row r="163" spans="1:14" ht="13.5" customHeight="1" x14ac:dyDescent="0.15">
      <c r="A163" s="133"/>
      <c r="B163" s="130"/>
      <c r="C163" s="135"/>
      <c r="D163" s="136"/>
      <c r="E163" s="136"/>
      <c r="F163" s="137"/>
      <c r="G163" s="135"/>
      <c r="H163" s="136"/>
      <c r="I163" s="136"/>
      <c r="J163" s="136"/>
      <c r="K163" s="135"/>
      <c r="L163" s="136"/>
      <c r="M163" s="136"/>
      <c r="N163" s="137"/>
    </row>
    <row r="164" spans="1:14" ht="13.5" customHeight="1" x14ac:dyDescent="0.15">
      <c r="A164" s="133"/>
      <c r="B164" s="131" t="s">
        <v>216</v>
      </c>
      <c r="C164" s="123">
        <f>D164+E164</f>
        <v>7334</v>
      </c>
      <c r="D164" s="125">
        <f>H164+L164</f>
        <v>3604</v>
      </c>
      <c r="E164" s="125">
        <f>I164+M164</f>
        <v>3730</v>
      </c>
      <c r="F164" s="127">
        <f>J164+N164</f>
        <v>3089</v>
      </c>
      <c r="G164" s="123">
        <f>SUM(H164:I165)</f>
        <v>7274</v>
      </c>
      <c r="H164" s="125">
        <v>3565</v>
      </c>
      <c r="I164" s="125">
        <v>3709</v>
      </c>
      <c r="J164" s="125">
        <v>3049</v>
      </c>
      <c r="K164" s="123">
        <f>SUM(L164:M165)</f>
        <v>60</v>
      </c>
      <c r="L164" s="125">
        <v>39</v>
      </c>
      <c r="M164" s="125">
        <v>21</v>
      </c>
      <c r="N164" s="127">
        <v>40</v>
      </c>
    </row>
    <row r="165" spans="1:14" ht="13.5" customHeight="1" x14ac:dyDescent="0.15">
      <c r="A165" s="133"/>
      <c r="B165" s="128"/>
      <c r="C165" s="123"/>
      <c r="D165" s="125"/>
      <c r="E165" s="125"/>
      <c r="F165" s="127"/>
      <c r="G165" s="123"/>
      <c r="H165" s="125"/>
      <c r="I165" s="125"/>
      <c r="J165" s="125"/>
      <c r="K165" s="123"/>
      <c r="L165" s="125"/>
      <c r="M165" s="125"/>
      <c r="N165" s="127"/>
    </row>
    <row r="166" spans="1:14" ht="13.5" customHeight="1" x14ac:dyDescent="0.15">
      <c r="A166" s="133"/>
      <c r="B166" s="129" t="s">
        <v>202</v>
      </c>
      <c r="C166" s="135">
        <f>D166+E166</f>
        <v>7311</v>
      </c>
      <c r="D166" s="136">
        <f>H166+L166</f>
        <v>3592</v>
      </c>
      <c r="E166" s="136">
        <f>I166+M166</f>
        <v>3719</v>
      </c>
      <c r="F166" s="137">
        <f>J166+N166</f>
        <v>3084</v>
      </c>
      <c r="G166" s="135">
        <f>SUM(H166:I167)</f>
        <v>7254</v>
      </c>
      <c r="H166" s="136">
        <v>3555</v>
      </c>
      <c r="I166" s="136">
        <v>3699</v>
      </c>
      <c r="J166" s="136">
        <v>3046</v>
      </c>
      <c r="K166" s="135">
        <f>SUM(L166:M167)</f>
        <v>57</v>
      </c>
      <c r="L166" s="136">
        <v>37</v>
      </c>
      <c r="M166" s="136">
        <v>20</v>
      </c>
      <c r="N166" s="137">
        <v>38</v>
      </c>
    </row>
    <row r="167" spans="1:14" ht="13.5" customHeight="1" x14ac:dyDescent="0.15">
      <c r="A167" s="133"/>
      <c r="B167" s="130"/>
      <c r="C167" s="135"/>
      <c r="D167" s="136"/>
      <c r="E167" s="136"/>
      <c r="F167" s="137"/>
      <c r="G167" s="135"/>
      <c r="H167" s="136"/>
      <c r="I167" s="136"/>
      <c r="J167" s="136"/>
      <c r="K167" s="135"/>
      <c r="L167" s="136"/>
      <c r="M167" s="136"/>
      <c r="N167" s="137"/>
    </row>
    <row r="168" spans="1:14" ht="13.5" customHeight="1" x14ac:dyDescent="0.15">
      <c r="A168" s="133"/>
      <c r="B168" s="131" t="s">
        <v>203</v>
      </c>
      <c r="C168" s="123">
        <f>D168+E168</f>
        <v>7290</v>
      </c>
      <c r="D168" s="125">
        <f>H168+L168</f>
        <v>3583</v>
      </c>
      <c r="E168" s="125">
        <f>I168+M168</f>
        <v>3707</v>
      </c>
      <c r="F168" s="127">
        <f>J168+N168</f>
        <v>3078</v>
      </c>
      <c r="G168" s="123">
        <f>SUM(H168:I169)</f>
        <v>7233</v>
      </c>
      <c r="H168" s="125">
        <v>3546</v>
      </c>
      <c r="I168" s="125">
        <v>3687</v>
      </c>
      <c r="J168" s="125">
        <v>3040</v>
      </c>
      <c r="K168" s="123">
        <f>SUM(L168:M169)</f>
        <v>57</v>
      </c>
      <c r="L168" s="125">
        <v>37</v>
      </c>
      <c r="M168" s="125">
        <v>20</v>
      </c>
      <c r="N168" s="127">
        <v>38</v>
      </c>
    </row>
    <row r="169" spans="1:14" ht="13.5" customHeight="1" x14ac:dyDescent="0.15">
      <c r="A169" s="133"/>
      <c r="B169" s="128"/>
      <c r="C169" s="123"/>
      <c r="D169" s="125"/>
      <c r="E169" s="125"/>
      <c r="F169" s="127"/>
      <c r="G169" s="123"/>
      <c r="H169" s="125"/>
      <c r="I169" s="125"/>
      <c r="J169" s="125"/>
      <c r="K169" s="123"/>
      <c r="L169" s="125"/>
      <c r="M169" s="125"/>
      <c r="N169" s="127"/>
    </row>
    <row r="170" spans="1:14" ht="13.5" customHeight="1" x14ac:dyDescent="0.15">
      <c r="A170" s="133"/>
      <c r="B170" s="129" t="s">
        <v>205</v>
      </c>
      <c r="C170" s="135">
        <f>D170+E170</f>
        <v>7288</v>
      </c>
      <c r="D170" s="136">
        <f>H170+L170</f>
        <v>3583</v>
      </c>
      <c r="E170" s="136">
        <f>I170+M170</f>
        <v>3705</v>
      </c>
      <c r="F170" s="137">
        <f>J170+N170</f>
        <v>3079</v>
      </c>
      <c r="G170" s="135">
        <f>SUM(H170:I171)</f>
        <v>7231</v>
      </c>
      <c r="H170" s="136">
        <v>3546</v>
      </c>
      <c r="I170" s="136">
        <v>3685</v>
      </c>
      <c r="J170" s="136">
        <v>3041</v>
      </c>
      <c r="K170" s="135">
        <f>SUM(L170:M171)</f>
        <v>57</v>
      </c>
      <c r="L170" s="136">
        <v>37</v>
      </c>
      <c r="M170" s="136">
        <v>20</v>
      </c>
      <c r="N170" s="137">
        <v>38</v>
      </c>
    </row>
    <row r="171" spans="1:14" ht="13.5" customHeight="1" x14ac:dyDescent="0.15">
      <c r="A171" s="133"/>
      <c r="B171" s="130"/>
      <c r="C171" s="135"/>
      <c r="D171" s="136"/>
      <c r="E171" s="136"/>
      <c r="F171" s="137"/>
      <c r="G171" s="135"/>
      <c r="H171" s="136"/>
      <c r="I171" s="136"/>
      <c r="J171" s="136"/>
      <c r="K171" s="135"/>
      <c r="L171" s="136"/>
      <c r="M171" s="136"/>
      <c r="N171" s="137"/>
    </row>
    <row r="172" spans="1:14" ht="13.5" customHeight="1" x14ac:dyDescent="0.15">
      <c r="A172" s="133"/>
      <c r="B172" s="131" t="s">
        <v>206</v>
      </c>
      <c r="C172" s="123">
        <f>D172+E172</f>
        <v>7278</v>
      </c>
      <c r="D172" s="125">
        <f>H172+L172</f>
        <v>3581</v>
      </c>
      <c r="E172" s="125">
        <f>I172+M172</f>
        <v>3697</v>
      </c>
      <c r="F172" s="127">
        <f>J172+N172</f>
        <v>3073</v>
      </c>
      <c r="G172" s="123">
        <f>SUM(H172:I173)</f>
        <v>7220</v>
      </c>
      <c r="H172" s="125">
        <v>3543</v>
      </c>
      <c r="I172" s="125">
        <v>3677</v>
      </c>
      <c r="J172" s="125">
        <v>3034</v>
      </c>
      <c r="K172" s="123">
        <f>SUM(L172:M173)</f>
        <v>58</v>
      </c>
      <c r="L172" s="125">
        <v>38</v>
      </c>
      <c r="M172" s="125">
        <v>20</v>
      </c>
      <c r="N172" s="127">
        <v>39</v>
      </c>
    </row>
    <row r="173" spans="1:14" ht="13.5" customHeight="1" x14ac:dyDescent="0.15">
      <c r="A173" s="133"/>
      <c r="B173" s="128"/>
      <c r="C173" s="123"/>
      <c r="D173" s="125"/>
      <c r="E173" s="125"/>
      <c r="F173" s="127"/>
      <c r="G173" s="123"/>
      <c r="H173" s="125"/>
      <c r="I173" s="125"/>
      <c r="J173" s="125"/>
      <c r="K173" s="123"/>
      <c r="L173" s="125"/>
      <c r="M173" s="125"/>
      <c r="N173" s="127"/>
    </row>
    <row r="174" spans="1:14" ht="13.5" customHeight="1" x14ac:dyDescent="0.15">
      <c r="A174" s="133"/>
      <c r="B174" s="129" t="s">
        <v>207</v>
      </c>
      <c r="C174" s="135">
        <f>D174+E174</f>
        <v>7270</v>
      </c>
      <c r="D174" s="136">
        <f>H174+L174</f>
        <v>3583</v>
      </c>
      <c r="E174" s="136">
        <f>I174+M174</f>
        <v>3687</v>
      </c>
      <c r="F174" s="137">
        <f>J174+N174</f>
        <v>3073</v>
      </c>
      <c r="G174" s="135">
        <f>SUM(H174:I175)</f>
        <v>7210</v>
      </c>
      <c r="H174" s="136">
        <v>3543</v>
      </c>
      <c r="I174" s="136">
        <v>3667</v>
      </c>
      <c r="J174" s="136">
        <v>3032</v>
      </c>
      <c r="K174" s="135">
        <f>SUM(L174:M175)</f>
        <v>60</v>
      </c>
      <c r="L174" s="136">
        <v>40</v>
      </c>
      <c r="M174" s="136">
        <v>20</v>
      </c>
      <c r="N174" s="137">
        <v>41</v>
      </c>
    </row>
    <row r="175" spans="1:14" ht="13.5" customHeight="1" x14ac:dyDescent="0.15">
      <c r="A175" s="133"/>
      <c r="B175" s="130"/>
      <c r="C175" s="135"/>
      <c r="D175" s="136"/>
      <c r="E175" s="136"/>
      <c r="F175" s="137"/>
      <c r="G175" s="135"/>
      <c r="H175" s="136"/>
      <c r="I175" s="136"/>
      <c r="J175" s="136"/>
      <c r="K175" s="135"/>
      <c r="L175" s="136"/>
      <c r="M175" s="136"/>
      <c r="N175" s="137"/>
    </row>
    <row r="176" spans="1:14" ht="13.5" customHeight="1" x14ac:dyDescent="0.15">
      <c r="A176" s="133"/>
      <c r="B176" s="131" t="s">
        <v>208</v>
      </c>
      <c r="C176" s="123">
        <f>D176+E176</f>
        <v>7258</v>
      </c>
      <c r="D176" s="125">
        <f>H176+L176</f>
        <v>3574</v>
      </c>
      <c r="E176" s="125">
        <f>I176+M176</f>
        <v>3684</v>
      </c>
      <c r="F176" s="127">
        <f>J176+N176</f>
        <v>3072</v>
      </c>
      <c r="G176" s="123">
        <f>SUM(H176:I177)</f>
        <v>7198</v>
      </c>
      <c r="H176" s="125">
        <v>3534</v>
      </c>
      <c r="I176" s="125">
        <v>3664</v>
      </c>
      <c r="J176" s="125">
        <v>3031</v>
      </c>
      <c r="K176" s="123">
        <f>SUM(L176:M177)</f>
        <v>60</v>
      </c>
      <c r="L176" s="125">
        <v>40</v>
      </c>
      <c r="M176" s="125">
        <v>20</v>
      </c>
      <c r="N176" s="127">
        <v>41</v>
      </c>
    </row>
    <row r="177" spans="1:14" ht="13.5" customHeight="1" x14ac:dyDescent="0.15">
      <c r="A177" s="134"/>
      <c r="B177" s="128"/>
      <c r="C177" s="124"/>
      <c r="D177" s="126"/>
      <c r="E177" s="126"/>
      <c r="F177" s="128"/>
      <c r="G177" s="124"/>
      <c r="H177" s="126"/>
      <c r="I177" s="126"/>
      <c r="J177" s="126"/>
      <c r="K177" s="124"/>
      <c r="L177" s="126"/>
      <c r="M177" s="126"/>
      <c r="N177" s="128"/>
    </row>
    <row r="178" spans="1:14" ht="13.5" customHeight="1" x14ac:dyDescent="0.15">
      <c r="A178" s="132" t="s">
        <v>233</v>
      </c>
      <c r="B178" s="129" t="s">
        <v>211</v>
      </c>
      <c r="C178" s="139">
        <f>D178+E178</f>
        <v>7240</v>
      </c>
      <c r="D178" s="138">
        <f>H178+L178</f>
        <v>3568</v>
      </c>
      <c r="E178" s="138">
        <f>I178+M178</f>
        <v>3672</v>
      </c>
      <c r="F178" s="129">
        <f>J178+N178</f>
        <v>3067</v>
      </c>
      <c r="G178" s="138">
        <f>SUM(H178:I179)</f>
        <v>7182</v>
      </c>
      <c r="H178" s="138">
        <v>3530</v>
      </c>
      <c r="I178" s="138">
        <v>3652</v>
      </c>
      <c r="J178" s="138">
        <v>3028</v>
      </c>
      <c r="K178" s="139">
        <f>SUM(L178:M179)</f>
        <v>58</v>
      </c>
      <c r="L178" s="138">
        <v>38</v>
      </c>
      <c r="M178" s="138">
        <v>20</v>
      </c>
      <c r="N178" s="129">
        <v>39</v>
      </c>
    </row>
    <row r="179" spans="1:14" ht="13.5" customHeight="1" x14ac:dyDescent="0.15">
      <c r="A179" s="133"/>
      <c r="B179" s="130"/>
      <c r="C179" s="135"/>
      <c r="D179" s="136"/>
      <c r="E179" s="136"/>
      <c r="F179" s="137"/>
      <c r="G179" s="136"/>
      <c r="H179" s="136"/>
      <c r="I179" s="136"/>
      <c r="J179" s="136"/>
      <c r="K179" s="135"/>
      <c r="L179" s="136"/>
      <c r="M179" s="136"/>
      <c r="N179" s="137"/>
    </row>
    <row r="180" spans="1:14" ht="13.5" customHeight="1" x14ac:dyDescent="0.15">
      <c r="A180" s="133"/>
      <c r="B180" s="131" t="s">
        <v>212</v>
      </c>
      <c r="C180" s="123">
        <f>D180+E180</f>
        <v>7219</v>
      </c>
      <c r="D180" s="125">
        <f>H180+L180</f>
        <v>3560</v>
      </c>
      <c r="E180" s="125">
        <f>I180+M180</f>
        <v>3659</v>
      </c>
      <c r="F180" s="127">
        <f>J180+N180</f>
        <v>3065</v>
      </c>
      <c r="G180" s="123">
        <f>SUM(H180:I181)</f>
        <v>7161</v>
      </c>
      <c r="H180" s="125">
        <v>3522</v>
      </c>
      <c r="I180" s="125">
        <v>3639</v>
      </c>
      <c r="J180" s="125">
        <v>3026</v>
      </c>
      <c r="K180" s="123">
        <f>SUM(L180:M181)</f>
        <v>58</v>
      </c>
      <c r="L180" s="125">
        <v>38</v>
      </c>
      <c r="M180" s="125">
        <v>20</v>
      </c>
      <c r="N180" s="127">
        <v>39</v>
      </c>
    </row>
    <row r="181" spans="1:14" ht="13.5" customHeight="1" x14ac:dyDescent="0.15">
      <c r="A181" s="133"/>
      <c r="B181" s="128"/>
      <c r="C181" s="123"/>
      <c r="D181" s="125"/>
      <c r="E181" s="125"/>
      <c r="F181" s="127"/>
      <c r="G181" s="123"/>
      <c r="H181" s="125"/>
      <c r="I181" s="125"/>
      <c r="J181" s="125"/>
      <c r="K181" s="123"/>
      <c r="L181" s="125"/>
      <c r="M181" s="125"/>
      <c r="N181" s="127"/>
    </row>
    <row r="182" spans="1:14" ht="13.5" customHeight="1" x14ac:dyDescent="0.15">
      <c r="A182" s="133"/>
      <c r="B182" s="129" t="s">
        <v>213</v>
      </c>
      <c r="C182" s="135">
        <f>D182+E182</f>
        <v>7208</v>
      </c>
      <c r="D182" s="136">
        <f>H182+L182</f>
        <v>3556</v>
      </c>
      <c r="E182" s="136">
        <f>I182+M182</f>
        <v>3652</v>
      </c>
      <c r="F182" s="137">
        <f>J182+N182</f>
        <v>3061</v>
      </c>
      <c r="G182" s="135">
        <f>SUM(H182:I183)</f>
        <v>7151</v>
      </c>
      <c r="H182" s="136">
        <v>3519</v>
      </c>
      <c r="I182" s="136">
        <v>3632</v>
      </c>
      <c r="J182" s="136">
        <v>3023</v>
      </c>
      <c r="K182" s="135">
        <f>SUM(L182:M183)</f>
        <v>57</v>
      </c>
      <c r="L182" s="136">
        <v>37</v>
      </c>
      <c r="M182" s="136">
        <v>20</v>
      </c>
      <c r="N182" s="137">
        <v>38</v>
      </c>
    </row>
    <row r="183" spans="1:14" ht="13.5" customHeight="1" x14ac:dyDescent="0.15">
      <c r="A183" s="133"/>
      <c r="B183" s="130"/>
      <c r="C183" s="135"/>
      <c r="D183" s="136"/>
      <c r="E183" s="136"/>
      <c r="F183" s="137"/>
      <c r="G183" s="135"/>
      <c r="H183" s="136"/>
      <c r="I183" s="136"/>
      <c r="J183" s="136"/>
      <c r="K183" s="135"/>
      <c r="L183" s="136"/>
      <c r="M183" s="136"/>
      <c r="N183" s="137"/>
    </row>
    <row r="184" spans="1:14" ht="13.5" customHeight="1" x14ac:dyDescent="0.15">
      <c r="A184" s="133"/>
      <c r="B184" s="131" t="s">
        <v>214</v>
      </c>
      <c r="C184" s="123">
        <f>D184+E184</f>
        <v>7176</v>
      </c>
      <c r="D184" s="125">
        <f>H184+L184</f>
        <v>3542</v>
      </c>
      <c r="E184" s="125">
        <f>I184+M184</f>
        <v>3634</v>
      </c>
      <c r="F184" s="127">
        <f>J184+N184</f>
        <v>3058</v>
      </c>
      <c r="G184" s="123">
        <f>SUM(H184:I185)</f>
        <v>7119</v>
      </c>
      <c r="H184" s="125">
        <v>3505</v>
      </c>
      <c r="I184" s="125">
        <v>3614</v>
      </c>
      <c r="J184" s="125">
        <v>3020</v>
      </c>
      <c r="K184" s="123">
        <f>SUM(L184:M185)</f>
        <v>57</v>
      </c>
      <c r="L184" s="125">
        <v>37</v>
      </c>
      <c r="M184" s="125">
        <v>20</v>
      </c>
      <c r="N184" s="127">
        <v>38</v>
      </c>
    </row>
    <row r="185" spans="1:14" ht="13.5" customHeight="1" x14ac:dyDescent="0.15">
      <c r="A185" s="133"/>
      <c r="B185" s="128"/>
      <c r="C185" s="123"/>
      <c r="D185" s="125"/>
      <c r="E185" s="125"/>
      <c r="F185" s="127"/>
      <c r="G185" s="123"/>
      <c r="H185" s="125"/>
      <c r="I185" s="125"/>
      <c r="J185" s="125"/>
      <c r="K185" s="123"/>
      <c r="L185" s="125"/>
      <c r="M185" s="125"/>
      <c r="N185" s="127"/>
    </row>
    <row r="186" spans="1:14" ht="13.5" customHeight="1" x14ac:dyDescent="0.15">
      <c r="A186" s="133"/>
      <c r="B186" s="129" t="s">
        <v>215</v>
      </c>
      <c r="C186" s="135">
        <f>D186+E186</f>
        <v>7170</v>
      </c>
      <c r="D186" s="136">
        <f>H186+L186</f>
        <v>3539</v>
      </c>
      <c r="E186" s="136">
        <f>I186+M186</f>
        <v>3631</v>
      </c>
      <c r="F186" s="137">
        <f>J186+N186</f>
        <v>3061</v>
      </c>
      <c r="G186" s="135">
        <f>SUM(H186:I187)</f>
        <v>7112</v>
      </c>
      <c r="H186" s="136">
        <v>3502</v>
      </c>
      <c r="I186" s="136">
        <v>3610</v>
      </c>
      <c r="J186" s="136">
        <v>3023</v>
      </c>
      <c r="K186" s="135">
        <f>SUM(L186:M187)</f>
        <v>58</v>
      </c>
      <c r="L186" s="136">
        <v>37</v>
      </c>
      <c r="M186" s="136">
        <v>21</v>
      </c>
      <c r="N186" s="137">
        <v>38</v>
      </c>
    </row>
    <row r="187" spans="1:14" ht="13.5" customHeight="1" x14ac:dyDescent="0.15">
      <c r="A187" s="133"/>
      <c r="B187" s="130"/>
      <c r="C187" s="135"/>
      <c r="D187" s="136"/>
      <c r="E187" s="136"/>
      <c r="F187" s="137"/>
      <c r="G187" s="135"/>
      <c r="H187" s="136"/>
      <c r="I187" s="136"/>
      <c r="J187" s="136"/>
      <c r="K187" s="135"/>
      <c r="L187" s="136"/>
      <c r="M187" s="136"/>
      <c r="N187" s="137"/>
    </row>
    <row r="188" spans="1:14" ht="13.5" customHeight="1" x14ac:dyDescent="0.15">
      <c r="A188" s="133"/>
      <c r="B188" s="131" t="s">
        <v>216</v>
      </c>
      <c r="C188" s="123">
        <f>D188+E188</f>
        <v>7157</v>
      </c>
      <c r="D188" s="125">
        <f>H188+L188</f>
        <v>3534</v>
      </c>
      <c r="E188" s="125">
        <f>I188+M188</f>
        <v>3623</v>
      </c>
      <c r="F188" s="127">
        <f>J188+N188</f>
        <v>3058</v>
      </c>
      <c r="G188" s="123">
        <f>SUM(H188:I189)</f>
        <v>7099</v>
      </c>
      <c r="H188" s="125">
        <v>3496</v>
      </c>
      <c r="I188" s="125">
        <v>3603</v>
      </c>
      <c r="J188" s="125">
        <v>3019</v>
      </c>
      <c r="K188" s="123">
        <f>SUM(L188:M189)</f>
        <v>58</v>
      </c>
      <c r="L188" s="125">
        <v>38</v>
      </c>
      <c r="M188" s="125">
        <v>20</v>
      </c>
      <c r="N188" s="127">
        <v>39</v>
      </c>
    </row>
    <row r="189" spans="1:14" ht="13.5" customHeight="1" x14ac:dyDescent="0.15">
      <c r="A189" s="133"/>
      <c r="B189" s="128"/>
      <c r="C189" s="123"/>
      <c r="D189" s="125"/>
      <c r="E189" s="125"/>
      <c r="F189" s="127"/>
      <c r="G189" s="123"/>
      <c r="H189" s="125"/>
      <c r="I189" s="125"/>
      <c r="J189" s="125"/>
      <c r="K189" s="123"/>
      <c r="L189" s="125"/>
      <c r="M189" s="125"/>
      <c r="N189" s="127"/>
    </row>
    <row r="190" spans="1:14" ht="13.5" customHeight="1" x14ac:dyDescent="0.15">
      <c r="A190" s="133"/>
      <c r="B190" s="129" t="s">
        <v>202</v>
      </c>
      <c r="C190" s="135">
        <f>D190+E190</f>
        <v>7146</v>
      </c>
      <c r="D190" s="136">
        <f>H190+L190</f>
        <v>3529</v>
      </c>
      <c r="E190" s="136">
        <f>I190+M190</f>
        <v>3617</v>
      </c>
      <c r="F190" s="137">
        <f>J190+N190</f>
        <v>3051</v>
      </c>
      <c r="G190" s="135">
        <f>SUM(H190:I191)</f>
        <v>7089</v>
      </c>
      <c r="H190" s="136">
        <v>3492</v>
      </c>
      <c r="I190" s="136">
        <v>3597</v>
      </c>
      <c r="J190" s="136">
        <v>3013</v>
      </c>
      <c r="K190" s="135">
        <f>SUM(L190:M191)</f>
        <v>57</v>
      </c>
      <c r="L190" s="136">
        <v>37</v>
      </c>
      <c r="M190" s="136">
        <v>20</v>
      </c>
      <c r="N190" s="137">
        <v>38</v>
      </c>
    </row>
    <row r="191" spans="1:14" ht="13.5" customHeight="1" x14ac:dyDescent="0.15">
      <c r="A191" s="133"/>
      <c r="B191" s="130"/>
      <c r="C191" s="135"/>
      <c r="D191" s="136"/>
      <c r="E191" s="136"/>
      <c r="F191" s="137"/>
      <c r="G191" s="135"/>
      <c r="H191" s="136"/>
      <c r="I191" s="136"/>
      <c r="J191" s="136"/>
      <c r="K191" s="135"/>
      <c r="L191" s="136"/>
      <c r="M191" s="136"/>
      <c r="N191" s="137"/>
    </row>
    <row r="192" spans="1:14" ht="13.5" customHeight="1" x14ac:dyDescent="0.15">
      <c r="A192" s="133"/>
      <c r="B192" s="131" t="s">
        <v>203</v>
      </c>
      <c r="C192" s="123">
        <f>D192+E192</f>
        <v>7133</v>
      </c>
      <c r="D192" s="125">
        <f>H192+L192</f>
        <v>3526</v>
      </c>
      <c r="E192" s="125">
        <f>I192+M192</f>
        <v>3607</v>
      </c>
      <c r="F192" s="127">
        <f>J192+N192</f>
        <v>3049</v>
      </c>
      <c r="G192" s="123">
        <f>SUM(H192:I193)</f>
        <v>7075</v>
      </c>
      <c r="H192" s="125">
        <v>3488</v>
      </c>
      <c r="I192" s="125">
        <v>3587</v>
      </c>
      <c r="J192" s="125">
        <v>3010</v>
      </c>
      <c r="K192" s="123">
        <f>SUM(L192:M193)</f>
        <v>58</v>
      </c>
      <c r="L192" s="125">
        <v>38</v>
      </c>
      <c r="M192" s="125">
        <v>20</v>
      </c>
      <c r="N192" s="127">
        <v>39</v>
      </c>
    </row>
    <row r="193" spans="1:14" ht="13.5" customHeight="1" x14ac:dyDescent="0.15">
      <c r="A193" s="133"/>
      <c r="B193" s="128"/>
      <c r="C193" s="123"/>
      <c r="D193" s="125"/>
      <c r="E193" s="125"/>
      <c r="F193" s="127"/>
      <c r="G193" s="123"/>
      <c r="H193" s="125"/>
      <c r="I193" s="125"/>
      <c r="J193" s="125"/>
      <c r="K193" s="123"/>
      <c r="L193" s="125"/>
      <c r="M193" s="125"/>
      <c r="N193" s="127"/>
    </row>
    <row r="194" spans="1:14" ht="13.5" customHeight="1" x14ac:dyDescent="0.15">
      <c r="A194" s="133"/>
      <c r="B194" s="129" t="s">
        <v>205</v>
      </c>
      <c r="C194" s="135">
        <f>D194+E194</f>
        <v>7122</v>
      </c>
      <c r="D194" s="136">
        <f>H194+L194</f>
        <v>3522</v>
      </c>
      <c r="E194" s="136">
        <f>I194+M194</f>
        <v>3600</v>
      </c>
      <c r="F194" s="137">
        <f>J194+N194</f>
        <v>3046</v>
      </c>
      <c r="G194" s="135">
        <f>SUM(H194:I195)</f>
        <v>7065</v>
      </c>
      <c r="H194" s="136">
        <v>3485</v>
      </c>
      <c r="I194" s="136">
        <v>3580</v>
      </c>
      <c r="J194" s="136">
        <v>3008</v>
      </c>
      <c r="K194" s="135">
        <f>SUM(L194:M195)</f>
        <v>57</v>
      </c>
      <c r="L194" s="136">
        <v>37</v>
      </c>
      <c r="M194" s="136">
        <v>20</v>
      </c>
      <c r="N194" s="137">
        <v>38</v>
      </c>
    </row>
    <row r="195" spans="1:14" ht="13.5" customHeight="1" x14ac:dyDescent="0.15">
      <c r="A195" s="133"/>
      <c r="B195" s="130"/>
      <c r="C195" s="135"/>
      <c r="D195" s="136"/>
      <c r="E195" s="136"/>
      <c r="F195" s="137"/>
      <c r="G195" s="135"/>
      <c r="H195" s="136"/>
      <c r="I195" s="136"/>
      <c r="J195" s="136"/>
      <c r="K195" s="135"/>
      <c r="L195" s="136"/>
      <c r="M195" s="136"/>
      <c r="N195" s="137"/>
    </row>
    <row r="196" spans="1:14" ht="13.5" customHeight="1" x14ac:dyDescent="0.15">
      <c r="A196" s="133"/>
      <c r="B196" s="131" t="s">
        <v>206</v>
      </c>
      <c r="C196" s="123">
        <f>D196+E196</f>
        <v>7118</v>
      </c>
      <c r="D196" s="125">
        <f>H196+L196</f>
        <v>3523</v>
      </c>
      <c r="E196" s="125">
        <f>I196+M196</f>
        <v>3595</v>
      </c>
      <c r="F196" s="127">
        <f>J196+N196</f>
        <v>3043</v>
      </c>
      <c r="G196" s="123">
        <f>SUM(H196:I197)</f>
        <v>7063</v>
      </c>
      <c r="H196" s="125">
        <v>3488</v>
      </c>
      <c r="I196" s="125">
        <v>3575</v>
      </c>
      <c r="J196" s="125">
        <v>3007</v>
      </c>
      <c r="K196" s="123">
        <f>SUM(L196:M197)</f>
        <v>55</v>
      </c>
      <c r="L196" s="125">
        <v>35</v>
      </c>
      <c r="M196" s="125">
        <v>20</v>
      </c>
      <c r="N196" s="127">
        <v>36</v>
      </c>
    </row>
    <row r="197" spans="1:14" ht="13.5" customHeight="1" x14ac:dyDescent="0.15">
      <c r="A197" s="133"/>
      <c r="B197" s="128"/>
      <c r="C197" s="123"/>
      <c r="D197" s="125"/>
      <c r="E197" s="125"/>
      <c r="F197" s="127"/>
      <c r="G197" s="123"/>
      <c r="H197" s="125"/>
      <c r="I197" s="125"/>
      <c r="J197" s="125"/>
      <c r="K197" s="123"/>
      <c r="L197" s="125"/>
      <c r="M197" s="125"/>
      <c r="N197" s="127"/>
    </row>
    <row r="198" spans="1:14" ht="13.5" customHeight="1" x14ac:dyDescent="0.15">
      <c r="A198" s="133"/>
      <c r="B198" s="129" t="s">
        <v>207</v>
      </c>
      <c r="C198" s="135">
        <f>D198+E198</f>
        <v>7105</v>
      </c>
      <c r="D198" s="136">
        <f>H198+L198</f>
        <v>3515</v>
      </c>
      <c r="E198" s="136">
        <f>I198+M198</f>
        <v>3590</v>
      </c>
      <c r="F198" s="137">
        <f>J198+N198</f>
        <v>3041</v>
      </c>
      <c r="G198" s="135">
        <f>SUM(H198:I199)</f>
        <v>7050</v>
      </c>
      <c r="H198" s="136">
        <v>3480</v>
      </c>
      <c r="I198" s="136">
        <v>3570</v>
      </c>
      <c r="J198" s="136">
        <v>3005</v>
      </c>
      <c r="K198" s="135">
        <f>SUM(L198:M199)</f>
        <v>55</v>
      </c>
      <c r="L198" s="136">
        <v>35</v>
      </c>
      <c r="M198" s="136">
        <v>20</v>
      </c>
      <c r="N198" s="137">
        <v>36</v>
      </c>
    </row>
    <row r="199" spans="1:14" ht="13.5" customHeight="1" x14ac:dyDescent="0.15">
      <c r="A199" s="133"/>
      <c r="B199" s="130"/>
      <c r="C199" s="135"/>
      <c r="D199" s="136"/>
      <c r="E199" s="136"/>
      <c r="F199" s="137"/>
      <c r="G199" s="135"/>
      <c r="H199" s="136"/>
      <c r="I199" s="136"/>
      <c r="J199" s="136"/>
      <c r="K199" s="135"/>
      <c r="L199" s="136"/>
      <c r="M199" s="136"/>
      <c r="N199" s="137"/>
    </row>
    <row r="200" spans="1:14" ht="13.5" customHeight="1" x14ac:dyDescent="0.15">
      <c r="A200" s="133"/>
      <c r="B200" s="131" t="s">
        <v>208</v>
      </c>
      <c r="C200" s="123">
        <f>D200+E200</f>
        <v>7095</v>
      </c>
      <c r="D200" s="125">
        <f>H200+L200</f>
        <v>3514</v>
      </c>
      <c r="E200" s="125">
        <f>I200+M200</f>
        <v>3581</v>
      </c>
      <c r="F200" s="127">
        <f>J200+N200</f>
        <v>3038</v>
      </c>
      <c r="G200" s="123">
        <f>SUM(H200:I201)</f>
        <v>7040</v>
      </c>
      <c r="H200" s="125">
        <v>3479</v>
      </c>
      <c r="I200" s="125">
        <v>3561</v>
      </c>
      <c r="J200" s="125">
        <v>3002</v>
      </c>
      <c r="K200" s="123">
        <f>SUM(L200:M201)</f>
        <v>55</v>
      </c>
      <c r="L200" s="125">
        <v>35</v>
      </c>
      <c r="M200" s="125">
        <v>20</v>
      </c>
      <c r="N200" s="127">
        <v>36</v>
      </c>
    </row>
    <row r="201" spans="1:14" ht="13.5" customHeight="1" x14ac:dyDescent="0.15">
      <c r="A201" s="134"/>
      <c r="B201" s="128"/>
      <c r="C201" s="124"/>
      <c r="D201" s="126"/>
      <c r="E201" s="126"/>
      <c r="F201" s="128"/>
      <c r="G201" s="124"/>
      <c r="H201" s="126"/>
      <c r="I201" s="126"/>
      <c r="J201" s="126"/>
      <c r="K201" s="124"/>
      <c r="L201" s="126"/>
      <c r="M201" s="126"/>
      <c r="N201" s="128"/>
    </row>
    <row r="202" spans="1:14" ht="13.5" customHeight="1" x14ac:dyDescent="0.15">
      <c r="A202" s="132" t="s">
        <v>234</v>
      </c>
      <c r="B202" s="129" t="s">
        <v>211</v>
      </c>
      <c r="C202" s="139">
        <f>D202+E202</f>
        <v>7079</v>
      </c>
      <c r="D202" s="138">
        <f>H202+L202</f>
        <v>3507</v>
      </c>
      <c r="E202" s="138">
        <f>I202+M202</f>
        <v>3572</v>
      </c>
      <c r="F202" s="129">
        <f>J202+N202</f>
        <v>3038</v>
      </c>
      <c r="G202" s="138">
        <f>SUM(H202:I203)</f>
        <v>7022</v>
      </c>
      <c r="H202" s="138">
        <v>3470</v>
      </c>
      <c r="I202" s="138">
        <v>3552</v>
      </c>
      <c r="J202" s="138">
        <v>3000</v>
      </c>
      <c r="K202" s="139">
        <f>SUM(L202:M203)</f>
        <v>57</v>
      </c>
      <c r="L202" s="138">
        <v>37</v>
      </c>
      <c r="M202" s="138">
        <v>20</v>
      </c>
      <c r="N202" s="129">
        <v>38</v>
      </c>
    </row>
    <row r="203" spans="1:14" ht="13.5" customHeight="1" x14ac:dyDescent="0.15">
      <c r="A203" s="133"/>
      <c r="B203" s="130"/>
      <c r="C203" s="135"/>
      <c r="D203" s="136"/>
      <c r="E203" s="136"/>
      <c r="F203" s="137"/>
      <c r="G203" s="136"/>
      <c r="H203" s="136"/>
      <c r="I203" s="136"/>
      <c r="J203" s="136"/>
      <c r="K203" s="135"/>
      <c r="L203" s="136"/>
      <c r="M203" s="136"/>
      <c r="N203" s="137"/>
    </row>
    <row r="204" spans="1:14" ht="13.5" customHeight="1" x14ac:dyDescent="0.15">
      <c r="A204" s="133"/>
      <c r="B204" s="131" t="s">
        <v>212</v>
      </c>
      <c r="C204" s="123">
        <f>D204+E204</f>
        <v>7060</v>
      </c>
      <c r="D204" s="125">
        <f>H204+L204</f>
        <v>3496</v>
      </c>
      <c r="E204" s="125">
        <f>I204+M204</f>
        <v>3564</v>
      </c>
      <c r="F204" s="127">
        <f>J204+N204</f>
        <v>3035</v>
      </c>
      <c r="G204" s="123">
        <f>SUM(H204:I205)</f>
        <v>7003</v>
      </c>
      <c r="H204" s="125">
        <v>3459</v>
      </c>
      <c r="I204" s="125">
        <v>3544</v>
      </c>
      <c r="J204" s="125">
        <v>2997</v>
      </c>
      <c r="K204" s="123">
        <f>SUM(L204:M205)</f>
        <v>57</v>
      </c>
      <c r="L204" s="125">
        <v>37</v>
      </c>
      <c r="M204" s="125">
        <v>20</v>
      </c>
      <c r="N204" s="127">
        <v>38</v>
      </c>
    </row>
    <row r="205" spans="1:14" ht="13.5" customHeight="1" x14ac:dyDescent="0.15">
      <c r="A205" s="133"/>
      <c r="B205" s="128"/>
      <c r="C205" s="123"/>
      <c r="D205" s="125"/>
      <c r="E205" s="125"/>
      <c r="F205" s="127"/>
      <c r="G205" s="123"/>
      <c r="H205" s="125"/>
      <c r="I205" s="125"/>
      <c r="J205" s="125"/>
      <c r="K205" s="123"/>
      <c r="L205" s="125"/>
      <c r="M205" s="125"/>
      <c r="N205" s="127"/>
    </row>
    <row r="206" spans="1:14" ht="13.5" customHeight="1" x14ac:dyDescent="0.15">
      <c r="A206" s="133"/>
      <c r="B206" s="129" t="s">
        <v>213</v>
      </c>
      <c r="C206" s="135">
        <f>D206+E206</f>
        <v>7040</v>
      </c>
      <c r="D206" s="136">
        <f>H206+L206</f>
        <v>3487</v>
      </c>
      <c r="E206" s="136">
        <f>I206+M206</f>
        <v>3553</v>
      </c>
      <c r="F206" s="137">
        <f>J206+N206</f>
        <v>3038</v>
      </c>
      <c r="G206" s="135">
        <f>SUM(H206:I207)</f>
        <v>6980</v>
      </c>
      <c r="H206" s="136">
        <v>3448</v>
      </c>
      <c r="I206" s="136">
        <v>3532</v>
      </c>
      <c r="J206" s="136">
        <v>2997</v>
      </c>
      <c r="K206" s="135">
        <f>SUM(L206:M207)</f>
        <v>60</v>
      </c>
      <c r="L206" s="136">
        <v>39</v>
      </c>
      <c r="M206" s="136">
        <v>21</v>
      </c>
      <c r="N206" s="137">
        <v>41</v>
      </c>
    </row>
    <row r="207" spans="1:14" ht="13.5" customHeight="1" x14ac:dyDescent="0.15">
      <c r="A207" s="133"/>
      <c r="B207" s="130"/>
      <c r="C207" s="135"/>
      <c r="D207" s="136"/>
      <c r="E207" s="136"/>
      <c r="F207" s="137"/>
      <c r="G207" s="135"/>
      <c r="H207" s="136"/>
      <c r="I207" s="136"/>
      <c r="J207" s="136"/>
      <c r="K207" s="135"/>
      <c r="L207" s="136"/>
      <c r="M207" s="136"/>
      <c r="N207" s="137"/>
    </row>
    <row r="208" spans="1:14" ht="13.5" customHeight="1" x14ac:dyDescent="0.15">
      <c r="A208" s="133"/>
      <c r="B208" s="131" t="s">
        <v>214</v>
      </c>
      <c r="C208" s="123">
        <f>D208+E208</f>
        <v>7016</v>
      </c>
      <c r="D208" s="125">
        <f>H208+L208</f>
        <v>3477</v>
      </c>
      <c r="E208" s="125">
        <f>I208+M208</f>
        <v>3539</v>
      </c>
      <c r="F208" s="127">
        <f>J208+N208</f>
        <v>3032</v>
      </c>
      <c r="G208" s="123">
        <f>SUM(H208:I209)</f>
        <v>6953</v>
      </c>
      <c r="H208" s="125">
        <v>3436</v>
      </c>
      <c r="I208" s="125">
        <v>3517</v>
      </c>
      <c r="J208" s="125">
        <v>2989</v>
      </c>
      <c r="K208" s="123">
        <f>SUM(L208:M209)</f>
        <v>63</v>
      </c>
      <c r="L208" s="125">
        <v>41</v>
      </c>
      <c r="M208" s="125">
        <v>22</v>
      </c>
      <c r="N208" s="127">
        <v>43</v>
      </c>
    </row>
    <row r="209" spans="1:14" ht="13.5" customHeight="1" x14ac:dyDescent="0.15">
      <c r="A209" s="133"/>
      <c r="B209" s="128"/>
      <c r="C209" s="123"/>
      <c r="D209" s="125"/>
      <c r="E209" s="125"/>
      <c r="F209" s="127"/>
      <c r="G209" s="123"/>
      <c r="H209" s="125"/>
      <c r="I209" s="125"/>
      <c r="J209" s="125"/>
      <c r="K209" s="123"/>
      <c r="L209" s="125"/>
      <c r="M209" s="125"/>
      <c r="N209" s="127"/>
    </row>
    <row r="210" spans="1:14" ht="13.5" customHeight="1" x14ac:dyDescent="0.15">
      <c r="A210" s="133"/>
      <c r="B210" s="129" t="s">
        <v>215</v>
      </c>
      <c r="C210" s="135">
        <f>D210+E210</f>
        <v>7011</v>
      </c>
      <c r="D210" s="136">
        <f>H210+L210</f>
        <v>3474</v>
      </c>
      <c r="E210" s="136">
        <f>I210+M210</f>
        <v>3537</v>
      </c>
      <c r="F210" s="137">
        <f>J210+N210</f>
        <v>3033</v>
      </c>
      <c r="G210" s="135">
        <f>SUM(H210:I211)</f>
        <v>6948</v>
      </c>
      <c r="H210" s="136">
        <v>3433</v>
      </c>
      <c r="I210" s="136">
        <v>3515</v>
      </c>
      <c r="J210" s="136">
        <v>2990</v>
      </c>
      <c r="K210" s="135">
        <f>SUM(L210:M211)</f>
        <v>63</v>
      </c>
      <c r="L210" s="136">
        <v>41</v>
      </c>
      <c r="M210" s="136">
        <v>22</v>
      </c>
      <c r="N210" s="137">
        <v>43</v>
      </c>
    </row>
    <row r="211" spans="1:14" ht="13.5" customHeight="1" x14ac:dyDescent="0.15">
      <c r="A211" s="133"/>
      <c r="B211" s="130"/>
      <c r="C211" s="135"/>
      <c r="D211" s="136"/>
      <c r="E211" s="136"/>
      <c r="F211" s="137"/>
      <c r="G211" s="135"/>
      <c r="H211" s="136"/>
      <c r="I211" s="136"/>
      <c r="J211" s="136"/>
      <c r="K211" s="135"/>
      <c r="L211" s="136"/>
      <c r="M211" s="136"/>
      <c r="N211" s="137"/>
    </row>
    <row r="212" spans="1:14" ht="13.5" customHeight="1" x14ac:dyDescent="0.15">
      <c r="A212" s="133"/>
      <c r="B212" s="131" t="s">
        <v>216</v>
      </c>
      <c r="C212" s="123">
        <f>D212+E212</f>
        <v>7013</v>
      </c>
      <c r="D212" s="125">
        <f>H212+L212</f>
        <v>3477</v>
      </c>
      <c r="E212" s="125">
        <f>I212+M212</f>
        <v>3536</v>
      </c>
      <c r="F212" s="127">
        <f>J212+N212</f>
        <v>3031</v>
      </c>
      <c r="G212" s="123">
        <f>SUM(H212:I213)</f>
        <v>6950</v>
      </c>
      <c r="H212" s="125">
        <v>3436</v>
      </c>
      <c r="I212" s="125">
        <v>3514</v>
      </c>
      <c r="J212" s="125">
        <v>2988</v>
      </c>
      <c r="K212" s="123">
        <f>SUM(L212:M213)</f>
        <v>63</v>
      </c>
      <c r="L212" s="125">
        <v>41</v>
      </c>
      <c r="M212" s="125">
        <v>22</v>
      </c>
      <c r="N212" s="127">
        <v>43</v>
      </c>
    </row>
    <row r="213" spans="1:14" ht="13.5" customHeight="1" x14ac:dyDescent="0.15">
      <c r="A213" s="133"/>
      <c r="B213" s="128"/>
      <c r="C213" s="123"/>
      <c r="D213" s="125"/>
      <c r="E213" s="125"/>
      <c r="F213" s="127"/>
      <c r="G213" s="123"/>
      <c r="H213" s="125"/>
      <c r="I213" s="125"/>
      <c r="J213" s="125"/>
      <c r="K213" s="123"/>
      <c r="L213" s="125"/>
      <c r="M213" s="125"/>
      <c r="N213" s="127"/>
    </row>
    <row r="214" spans="1:14" ht="13.5" customHeight="1" x14ac:dyDescent="0.15">
      <c r="A214" s="133"/>
      <c r="B214" s="129" t="s">
        <v>202</v>
      </c>
      <c r="C214" s="135">
        <f>D214+E214</f>
        <v>7007</v>
      </c>
      <c r="D214" s="136">
        <f>H214+L214</f>
        <v>3477</v>
      </c>
      <c r="E214" s="136">
        <f>I214+M214</f>
        <v>3530</v>
      </c>
      <c r="F214" s="137">
        <f>J214+N214</f>
        <v>3035</v>
      </c>
      <c r="G214" s="135">
        <f>SUM(H214:I215)</f>
        <v>6944</v>
      </c>
      <c r="H214" s="136">
        <v>3436</v>
      </c>
      <c r="I214" s="136">
        <v>3508</v>
      </c>
      <c r="J214" s="136">
        <v>2992</v>
      </c>
      <c r="K214" s="135">
        <f>SUM(L214:M215)</f>
        <v>63</v>
      </c>
      <c r="L214" s="136">
        <v>41</v>
      </c>
      <c r="M214" s="136">
        <v>22</v>
      </c>
      <c r="N214" s="137">
        <v>43</v>
      </c>
    </row>
    <row r="215" spans="1:14" ht="13.5" customHeight="1" x14ac:dyDescent="0.15">
      <c r="A215" s="133"/>
      <c r="B215" s="130"/>
      <c r="C215" s="135"/>
      <c r="D215" s="136"/>
      <c r="E215" s="136"/>
      <c r="F215" s="137"/>
      <c r="G215" s="135"/>
      <c r="H215" s="136"/>
      <c r="I215" s="136"/>
      <c r="J215" s="136"/>
      <c r="K215" s="135"/>
      <c r="L215" s="136"/>
      <c r="M215" s="136"/>
      <c r="N215" s="137"/>
    </row>
    <row r="216" spans="1:14" ht="13.5" customHeight="1" x14ac:dyDescent="0.15">
      <c r="A216" s="133"/>
      <c r="B216" s="131" t="s">
        <v>203</v>
      </c>
      <c r="C216" s="123">
        <f>D216+E216</f>
        <v>7006</v>
      </c>
      <c r="D216" s="125">
        <f>H216+L216</f>
        <v>3479</v>
      </c>
      <c r="E216" s="125">
        <f>I216+M216</f>
        <v>3527</v>
      </c>
      <c r="F216" s="127">
        <f>J216+N216</f>
        <v>3044</v>
      </c>
      <c r="G216" s="123">
        <f>SUM(H216:I217)</f>
        <v>6929</v>
      </c>
      <c r="H216" s="125">
        <v>3424</v>
      </c>
      <c r="I216" s="125">
        <v>3505</v>
      </c>
      <c r="J216" s="125">
        <v>2987</v>
      </c>
      <c r="K216" s="123">
        <f>SUM(L216:M217)</f>
        <v>77</v>
      </c>
      <c r="L216" s="125">
        <v>55</v>
      </c>
      <c r="M216" s="125">
        <v>22</v>
      </c>
      <c r="N216" s="127">
        <v>57</v>
      </c>
    </row>
    <row r="217" spans="1:14" ht="13.5" customHeight="1" x14ac:dyDescent="0.15">
      <c r="A217" s="133"/>
      <c r="B217" s="128"/>
      <c r="C217" s="123"/>
      <c r="D217" s="125"/>
      <c r="E217" s="125"/>
      <c r="F217" s="127"/>
      <c r="G217" s="123"/>
      <c r="H217" s="125"/>
      <c r="I217" s="125"/>
      <c r="J217" s="125"/>
      <c r="K217" s="123"/>
      <c r="L217" s="125"/>
      <c r="M217" s="125"/>
      <c r="N217" s="127"/>
    </row>
    <row r="218" spans="1:14" ht="13.5" customHeight="1" x14ac:dyDescent="0.15">
      <c r="A218" s="133"/>
      <c r="B218" s="129" t="s">
        <v>205</v>
      </c>
      <c r="C218" s="135">
        <f>D218+E218</f>
        <v>6993</v>
      </c>
      <c r="D218" s="136">
        <f>H218+L218</f>
        <v>3469</v>
      </c>
      <c r="E218" s="136">
        <f>I218+M218</f>
        <v>3524</v>
      </c>
      <c r="F218" s="137">
        <f>J218+N218</f>
        <v>3042</v>
      </c>
      <c r="G218" s="135">
        <f>SUM(H218:I219)</f>
        <v>6925</v>
      </c>
      <c r="H218" s="136">
        <v>3423</v>
      </c>
      <c r="I218" s="136">
        <v>3502</v>
      </c>
      <c r="J218" s="136">
        <v>2994</v>
      </c>
      <c r="K218" s="135">
        <f>SUM(L218:M219)</f>
        <v>68</v>
      </c>
      <c r="L218" s="136">
        <v>46</v>
      </c>
      <c r="M218" s="136">
        <v>22</v>
      </c>
      <c r="N218" s="137">
        <v>48</v>
      </c>
    </row>
    <row r="219" spans="1:14" ht="13.5" customHeight="1" x14ac:dyDescent="0.15">
      <c r="A219" s="133"/>
      <c r="B219" s="130"/>
      <c r="C219" s="135"/>
      <c r="D219" s="136"/>
      <c r="E219" s="136"/>
      <c r="F219" s="137"/>
      <c r="G219" s="135"/>
      <c r="H219" s="136"/>
      <c r="I219" s="136"/>
      <c r="J219" s="136"/>
      <c r="K219" s="135"/>
      <c r="L219" s="136"/>
      <c r="M219" s="136"/>
      <c r="N219" s="137"/>
    </row>
    <row r="220" spans="1:14" ht="13.5" customHeight="1" x14ac:dyDescent="0.15">
      <c r="A220" s="133"/>
      <c r="B220" s="131" t="s">
        <v>206</v>
      </c>
      <c r="C220" s="123">
        <f>D220+E220</f>
        <v>6977</v>
      </c>
      <c r="D220" s="125">
        <f>H220+L220</f>
        <v>3461</v>
      </c>
      <c r="E220" s="125">
        <f>I220+M220</f>
        <v>3516</v>
      </c>
      <c r="F220" s="127">
        <f>J220+N220</f>
        <v>3034</v>
      </c>
      <c r="G220" s="123">
        <f>SUM(H220:I221)</f>
        <v>6907</v>
      </c>
      <c r="H220" s="125">
        <v>3414</v>
      </c>
      <c r="I220" s="125">
        <v>3493</v>
      </c>
      <c r="J220" s="125">
        <v>2985</v>
      </c>
      <c r="K220" s="123">
        <f>SUM(L220:M221)</f>
        <v>70</v>
      </c>
      <c r="L220" s="125">
        <v>47</v>
      </c>
      <c r="M220" s="125">
        <v>23</v>
      </c>
      <c r="N220" s="127">
        <v>49</v>
      </c>
    </row>
    <row r="221" spans="1:14" ht="13.5" customHeight="1" x14ac:dyDescent="0.15">
      <c r="A221" s="133"/>
      <c r="B221" s="128"/>
      <c r="C221" s="123"/>
      <c r="D221" s="125"/>
      <c r="E221" s="125"/>
      <c r="F221" s="127"/>
      <c r="G221" s="123"/>
      <c r="H221" s="125"/>
      <c r="I221" s="125"/>
      <c r="J221" s="125"/>
      <c r="K221" s="123"/>
      <c r="L221" s="125"/>
      <c r="M221" s="125"/>
      <c r="N221" s="127"/>
    </row>
    <row r="222" spans="1:14" ht="13.5" customHeight="1" x14ac:dyDescent="0.15">
      <c r="A222" s="133"/>
      <c r="B222" s="129" t="s">
        <v>207</v>
      </c>
      <c r="C222" s="135">
        <f>D222+E222</f>
        <v>6952</v>
      </c>
      <c r="D222" s="136">
        <f>H222+L222</f>
        <v>3448</v>
      </c>
      <c r="E222" s="136">
        <f>I222+M222</f>
        <v>3504</v>
      </c>
      <c r="F222" s="137">
        <f>J222+N222</f>
        <v>3028</v>
      </c>
      <c r="G222" s="135">
        <f>SUM(H222:I223)</f>
        <v>6882</v>
      </c>
      <c r="H222" s="136">
        <v>3401</v>
      </c>
      <c r="I222" s="136">
        <v>3481</v>
      </c>
      <c r="J222" s="136">
        <v>2979</v>
      </c>
      <c r="K222" s="135">
        <f>SUM(L222:M223)</f>
        <v>70</v>
      </c>
      <c r="L222" s="136">
        <v>47</v>
      </c>
      <c r="M222" s="136">
        <v>23</v>
      </c>
      <c r="N222" s="137">
        <v>49</v>
      </c>
    </row>
    <row r="223" spans="1:14" ht="13.5" customHeight="1" x14ac:dyDescent="0.15">
      <c r="A223" s="133"/>
      <c r="B223" s="130"/>
      <c r="C223" s="135"/>
      <c r="D223" s="136"/>
      <c r="E223" s="136"/>
      <c r="F223" s="137"/>
      <c r="G223" s="135"/>
      <c r="H223" s="136"/>
      <c r="I223" s="136"/>
      <c r="J223" s="136"/>
      <c r="K223" s="135"/>
      <c r="L223" s="136"/>
      <c r="M223" s="136"/>
      <c r="N223" s="137"/>
    </row>
    <row r="224" spans="1:14" ht="13.5" customHeight="1" x14ac:dyDescent="0.15">
      <c r="A224" s="133"/>
      <c r="B224" s="131" t="s">
        <v>208</v>
      </c>
      <c r="C224" s="123">
        <f>D224+E224</f>
        <v>6932</v>
      </c>
      <c r="D224" s="125">
        <f>H224+L224</f>
        <v>3439</v>
      </c>
      <c r="E224" s="125">
        <f>I224+M224</f>
        <v>3493</v>
      </c>
      <c r="F224" s="127">
        <f>J224+N224</f>
        <v>3022</v>
      </c>
      <c r="G224" s="123">
        <f>SUM(H224:I225)</f>
        <v>6862</v>
      </c>
      <c r="H224" s="125">
        <v>3392</v>
      </c>
      <c r="I224" s="125">
        <v>3470</v>
      </c>
      <c r="J224" s="125">
        <v>2973</v>
      </c>
      <c r="K224" s="123">
        <f>SUM(L224:M225)</f>
        <v>70</v>
      </c>
      <c r="L224" s="125">
        <v>47</v>
      </c>
      <c r="M224" s="125">
        <v>23</v>
      </c>
      <c r="N224" s="127">
        <v>49</v>
      </c>
    </row>
    <row r="225" spans="1:14" ht="13.5" customHeight="1" x14ac:dyDescent="0.15">
      <c r="A225" s="134"/>
      <c r="B225" s="128"/>
      <c r="C225" s="124"/>
      <c r="D225" s="126"/>
      <c r="E225" s="126"/>
      <c r="F225" s="128"/>
      <c r="G225" s="124"/>
      <c r="H225" s="126"/>
      <c r="I225" s="126"/>
      <c r="J225" s="126"/>
      <c r="K225" s="124"/>
      <c r="L225" s="126"/>
      <c r="M225" s="126"/>
      <c r="N225" s="128"/>
    </row>
    <row r="226" spans="1:14" x14ac:dyDescent="0.15">
      <c r="A226" s="132" t="s">
        <v>235</v>
      </c>
      <c r="B226" s="129" t="s">
        <v>211</v>
      </c>
      <c r="C226" s="117">
        <f t="shared" ref="C226" si="26">D226+E226</f>
        <v>6920</v>
      </c>
      <c r="D226" s="119">
        <f t="shared" ref="D226" si="27">H226+L226</f>
        <v>3431</v>
      </c>
      <c r="E226" s="119">
        <f t="shared" ref="E226" si="28">I226+M226</f>
        <v>3489</v>
      </c>
      <c r="F226" s="121">
        <f t="shared" ref="F226" si="29">J226+N226</f>
        <v>3016</v>
      </c>
      <c r="G226" s="117">
        <f t="shared" ref="G226" si="30">SUM(H226:I227)</f>
        <v>6850</v>
      </c>
      <c r="H226" s="119">
        <v>3384</v>
      </c>
      <c r="I226" s="119">
        <v>3466</v>
      </c>
      <c r="J226" s="119">
        <v>2967</v>
      </c>
      <c r="K226" s="117">
        <f t="shared" ref="K226" si="31">SUM(L226:M227)</f>
        <v>70</v>
      </c>
      <c r="L226" s="119">
        <v>47</v>
      </c>
      <c r="M226" s="119">
        <v>23</v>
      </c>
      <c r="N226" s="121">
        <v>49</v>
      </c>
    </row>
    <row r="227" spans="1:14" x14ac:dyDescent="0.15">
      <c r="A227" s="133"/>
      <c r="B227" s="130"/>
      <c r="C227" s="118"/>
      <c r="D227" s="120"/>
      <c r="E227" s="120"/>
      <c r="F227" s="122"/>
      <c r="G227" s="118"/>
      <c r="H227" s="120"/>
      <c r="I227" s="120"/>
      <c r="J227" s="120"/>
      <c r="K227" s="118"/>
      <c r="L227" s="120"/>
      <c r="M227" s="120"/>
      <c r="N227" s="122"/>
    </row>
    <row r="228" spans="1:14" x14ac:dyDescent="0.15">
      <c r="A228" s="133"/>
      <c r="B228" s="131" t="s">
        <v>212</v>
      </c>
      <c r="C228" s="123">
        <f t="shared" ref="C228" si="32">D228+E228</f>
        <v>6915</v>
      </c>
      <c r="D228" s="125">
        <f t="shared" ref="D228" si="33">H228+L228</f>
        <v>3431</v>
      </c>
      <c r="E228" s="125">
        <f t="shared" ref="E228" si="34">I228+M228</f>
        <v>3484</v>
      </c>
      <c r="F228" s="127">
        <f t="shared" ref="F228" si="35">J228+N228</f>
        <v>3020</v>
      </c>
      <c r="G228" s="123">
        <f t="shared" ref="G228" si="36">SUM(H228:I229)</f>
        <v>6841</v>
      </c>
      <c r="H228" s="125">
        <v>3380</v>
      </c>
      <c r="I228" s="125">
        <v>3461</v>
      </c>
      <c r="J228" s="125">
        <v>2967</v>
      </c>
      <c r="K228" s="123">
        <f t="shared" ref="K228" si="37">SUM(L228:M229)</f>
        <v>74</v>
      </c>
      <c r="L228" s="125">
        <v>51</v>
      </c>
      <c r="M228" s="125">
        <v>23</v>
      </c>
      <c r="N228" s="127">
        <v>53</v>
      </c>
    </row>
    <row r="229" spans="1:14" x14ac:dyDescent="0.15">
      <c r="A229" s="133"/>
      <c r="B229" s="128"/>
      <c r="C229" s="124"/>
      <c r="D229" s="126"/>
      <c r="E229" s="126"/>
      <c r="F229" s="128"/>
      <c r="G229" s="124"/>
      <c r="H229" s="126"/>
      <c r="I229" s="126"/>
      <c r="J229" s="126"/>
      <c r="K229" s="124"/>
      <c r="L229" s="126"/>
      <c r="M229" s="126"/>
      <c r="N229" s="128"/>
    </row>
    <row r="230" spans="1:14" x14ac:dyDescent="0.15">
      <c r="A230" s="133"/>
      <c r="B230" s="129" t="s">
        <v>213</v>
      </c>
      <c r="C230" s="117">
        <f t="shared" ref="C230" si="38">D230+E230</f>
        <v>6907</v>
      </c>
      <c r="D230" s="119">
        <f t="shared" ref="D230" si="39">H230+L230</f>
        <v>3430</v>
      </c>
      <c r="E230" s="119">
        <f t="shared" ref="E230" si="40">I230+M230</f>
        <v>3477</v>
      </c>
      <c r="F230" s="121">
        <f t="shared" ref="F230" si="41">J230+N230</f>
        <v>3020</v>
      </c>
      <c r="G230" s="117">
        <f t="shared" ref="G230" si="42">SUM(H230:I231)</f>
        <v>6833</v>
      </c>
      <c r="H230" s="119">
        <v>3379</v>
      </c>
      <c r="I230" s="119">
        <v>3454</v>
      </c>
      <c r="J230" s="119">
        <v>2967</v>
      </c>
      <c r="K230" s="117">
        <f t="shared" ref="K230" si="43">SUM(L230:M231)</f>
        <v>74</v>
      </c>
      <c r="L230" s="119">
        <v>51</v>
      </c>
      <c r="M230" s="119">
        <v>23</v>
      </c>
      <c r="N230" s="121">
        <v>53</v>
      </c>
    </row>
    <row r="231" spans="1:14" x14ac:dyDescent="0.15">
      <c r="A231" s="133"/>
      <c r="B231" s="130"/>
      <c r="C231" s="118"/>
      <c r="D231" s="120"/>
      <c r="E231" s="120"/>
      <c r="F231" s="122"/>
      <c r="G231" s="118"/>
      <c r="H231" s="120"/>
      <c r="I231" s="120"/>
      <c r="J231" s="120"/>
      <c r="K231" s="118"/>
      <c r="L231" s="120"/>
      <c r="M231" s="120"/>
      <c r="N231" s="122"/>
    </row>
    <row r="232" spans="1:14" x14ac:dyDescent="0.15">
      <c r="A232" s="133"/>
      <c r="B232" s="131" t="s">
        <v>214</v>
      </c>
      <c r="C232" s="123">
        <f t="shared" ref="C232" si="44">D232+E232</f>
        <v>6856</v>
      </c>
      <c r="D232" s="125">
        <f t="shared" ref="D232" si="45">H232+L232</f>
        <v>3405</v>
      </c>
      <c r="E232" s="125">
        <f t="shared" ref="E232" si="46">I232+M232</f>
        <v>3451</v>
      </c>
      <c r="F232" s="127">
        <f t="shared" ref="F232" si="47">J232+N232</f>
        <v>3013</v>
      </c>
      <c r="G232" s="123">
        <f t="shared" ref="G232" si="48">SUM(H232:I233)</f>
        <v>6783</v>
      </c>
      <c r="H232" s="125">
        <v>3356</v>
      </c>
      <c r="I232" s="125">
        <v>3427</v>
      </c>
      <c r="J232" s="125">
        <v>2962</v>
      </c>
      <c r="K232" s="123">
        <f t="shared" ref="K232" si="49">SUM(L232:M233)</f>
        <v>73</v>
      </c>
      <c r="L232" s="125">
        <v>49</v>
      </c>
      <c r="M232" s="125">
        <v>24</v>
      </c>
      <c r="N232" s="127">
        <v>51</v>
      </c>
    </row>
    <row r="233" spans="1:14" x14ac:dyDescent="0.15">
      <c r="A233" s="133"/>
      <c r="B233" s="128"/>
      <c r="C233" s="124"/>
      <c r="D233" s="126"/>
      <c r="E233" s="126"/>
      <c r="F233" s="128"/>
      <c r="G233" s="124"/>
      <c r="H233" s="126"/>
      <c r="I233" s="126"/>
      <c r="J233" s="126"/>
      <c r="K233" s="124"/>
      <c r="L233" s="126"/>
      <c r="M233" s="126"/>
      <c r="N233" s="128"/>
    </row>
    <row r="234" spans="1:14" x14ac:dyDescent="0.15">
      <c r="A234" s="133"/>
      <c r="B234" s="129" t="s">
        <v>215</v>
      </c>
      <c r="C234" s="117">
        <v>6854</v>
      </c>
      <c r="D234" s="119">
        <v>3410</v>
      </c>
      <c r="E234" s="119">
        <v>3444</v>
      </c>
      <c r="F234" s="121">
        <v>3022</v>
      </c>
      <c r="G234" s="117">
        <v>6777</v>
      </c>
      <c r="H234" s="119">
        <v>3358</v>
      </c>
      <c r="I234" s="119">
        <v>3419</v>
      </c>
      <c r="J234" s="119">
        <v>2966</v>
      </c>
      <c r="K234" s="117">
        <v>77</v>
      </c>
      <c r="L234" s="119">
        <v>52</v>
      </c>
      <c r="M234" s="119">
        <v>25</v>
      </c>
      <c r="N234" s="121">
        <v>56</v>
      </c>
    </row>
    <row r="235" spans="1:14" x14ac:dyDescent="0.15">
      <c r="A235" s="133"/>
      <c r="B235" s="130"/>
      <c r="C235" s="118"/>
      <c r="D235" s="120"/>
      <c r="E235" s="120"/>
      <c r="F235" s="122"/>
      <c r="G235" s="118"/>
      <c r="H235" s="120"/>
      <c r="I235" s="120"/>
      <c r="J235" s="120"/>
      <c r="K235" s="118"/>
      <c r="L235" s="120"/>
      <c r="M235" s="120"/>
      <c r="N235" s="122"/>
    </row>
    <row r="236" spans="1:14" x14ac:dyDescent="0.15">
      <c r="A236" s="133"/>
      <c r="B236" s="131" t="s">
        <v>216</v>
      </c>
      <c r="C236" s="123">
        <v>6843</v>
      </c>
      <c r="D236" s="125">
        <v>3404</v>
      </c>
      <c r="E236" s="125">
        <v>3439</v>
      </c>
      <c r="F236" s="127">
        <v>3019</v>
      </c>
      <c r="G236" s="123">
        <v>6766</v>
      </c>
      <c r="H236" s="125">
        <v>3352</v>
      </c>
      <c r="I236" s="125">
        <v>3414</v>
      </c>
      <c r="J236" s="125">
        <v>2963</v>
      </c>
      <c r="K236" s="123">
        <v>77</v>
      </c>
      <c r="L236" s="125">
        <v>52</v>
      </c>
      <c r="M236" s="125">
        <v>25</v>
      </c>
      <c r="N236" s="127">
        <v>56</v>
      </c>
    </row>
    <row r="237" spans="1:14" x14ac:dyDescent="0.15">
      <c r="A237" s="133"/>
      <c r="B237" s="128"/>
      <c r="C237" s="124"/>
      <c r="D237" s="126"/>
      <c r="E237" s="126"/>
      <c r="F237" s="128"/>
      <c r="G237" s="124"/>
      <c r="H237" s="126"/>
      <c r="I237" s="126"/>
      <c r="J237" s="126"/>
      <c r="K237" s="124"/>
      <c r="L237" s="126"/>
      <c r="M237" s="126"/>
      <c r="N237" s="128"/>
    </row>
    <row r="238" spans="1:14" x14ac:dyDescent="0.15">
      <c r="A238" s="133"/>
      <c r="B238" s="129" t="s">
        <v>202</v>
      </c>
      <c r="C238" s="117">
        <f t="shared" ref="C238" si="50">D238+E238</f>
        <v>6833</v>
      </c>
      <c r="D238" s="119">
        <f t="shared" ref="D238" si="51">H238+L238</f>
        <v>3399</v>
      </c>
      <c r="E238" s="119">
        <f t="shared" ref="E238" si="52">I238+M238</f>
        <v>3434</v>
      </c>
      <c r="F238" s="121">
        <f t="shared" ref="F238" si="53">J238+N238</f>
        <v>3014</v>
      </c>
      <c r="G238" s="117">
        <f t="shared" ref="G238" si="54">SUM(H238:I239)</f>
        <v>6756</v>
      </c>
      <c r="H238" s="119">
        <v>3347</v>
      </c>
      <c r="I238" s="119">
        <v>3409</v>
      </c>
      <c r="J238" s="119">
        <v>2958</v>
      </c>
      <c r="K238" s="117">
        <f t="shared" ref="K238" si="55">SUM(L238:M239)</f>
        <v>77</v>
      </c>
      <c r="L238" s="119">
        <v>52</v>
      </c>
      <c r="M238" s="119">
        <v>25</v>
      </c>
      <c r="N238" s="121">
        <v>56</v>
      </c>
    </row>
    <row r="239" spans="1:14" x14ac:dyDescent="0.15">
      <c r="A239" s="133"/>
      <c r="B239" s="130"/>
      <c r="C239" s="118"/>
      <c r="D239" s="120"/>
      <c r="E239" s="120"/>
      <c r="F239" s="122"/>
      <c r="G239" s="118"/>
      <c r="H239" s="120"/>
      <c r="I239" s="120"/>
      <c r="J239" s="120"/>
      <c r="K239" s="118"/>
      <c r="L239" s="120"/>
      <c r="M239" s="120"/>
      <c r="N239" s="122"/>
    </row>
    <row r="240" spans="1:14" x14ac:dyDescent="0.15">
      <c r="A240" s="133"/>
      <c r="B240" s="131" t="s">
        <v>203</v>
      </c>
      <c r="C240" s="123">
        <f t="shared" ref="C240" si="56">D240+E240</f>
        <v>6836</v>
      </c>
      <c r="D240" s="125">
        <f t="shared" ref="D240" si="57">H240+L240</f>
        <v>3402</v>
      </c>
      <c r="E240" s="125">
        <f t="shared" ref="E240" si="58">I240+M240</f>
        <v>3434</v>
      </c>
      <c r="F240" s="127">
        <f t="shared" ref="F240" si="59">J240+N240</f>
        <v>3020</v>
      </c>
      <c r="G240" s="123">
        <f t="shared" ref="G240" si="60">SUM(H240:I241)</f>
        <v>6759</v>
      </c>
      <c r="H240" s="125">
        <v>3350</v>
      </c>
      <c r="I240" s="125">
        <v>3409</v>
      </c>
      <c r="J240" s="125">
        <v>2964</v>
      </c>
      <c r="K240" s="123">
        <f t="shared" ref="K240" si="61">SUM(L240:M241)</f>
        <v>77</v>
      </c>
      <c r="L240" s="125">
        <v>52</v>
      </c>
      <c r="M240" s="125">
        <v>25</v>
      </c>
      <c r="N240" s="127">
        <v>56</v>
      </c>
    </row>
    <row r="241" spans="1:14" x14ac:dyDescent="0.15">
      <c r="A241" s="133"/>
      <c r="B241" s="128"/>
      <c r="C241" s="124"/>
      <c r="D241" s="126"/>
      <c r="E241" s="126"/>
      <c r="F241" s="128"/>
      <c r="G241" s="124"/>
      <c r="H241" s="126"/>
      <c r="I241" s="126"/>
      <c r="J241" s="126"/>
      <c r="K241" s="124"/>
      <c r="L241" s="126"/>
      <c r="M241" s="126"/>
      <c r="N241" s="128"/>
    </row>
    <row r="242" spans="1:14" x14ac:dyDescent="0.15">
      <c r="A242" s="133"/>
      <c r="B242" s="129" t="s">
        <v>205</v>
      </c>
      <c r="C242" s="117">
        <f t="shared" ref="C242" si="62">D242+E242</f>
        <v>6817</v>
      </c>
      <c r="D242" s="119">
        <f t="shared" ref="D242" si="63">H242+L242</f>
        <v>3394</v>
      </c>
      <c r="E242" s="119">
        <f t="shared" ref="E242" si="64">I242+M242</f>
        <v>3423</v>
      </c>
      <c r="F242" s="121">
        <f t="shared" ref="F242" si="65">J242+N242</f>
        <v>3017</v>
      </c>
      <c r="G242" s="117">
        <f t="shared" ref="G242" si="66">SUM(H242:I243)</f>
        <v>6742</v>
      </c>
      <c r="H242" s="119">
        <v>3344</v>
      </c>
      <c r="I242" s="119">
        <v>3398</v>
      </c>
      <c r="J242" s="119">
        <v>2963</v>
      </c>
      <c r="K242" s="117">
        <f t="shared" ref="K242" si="67">SUM(L242:M243)</f>
        <v>75</v>
      </c>
      <c r="L242" s="119">
        <v>50</v>
      </c>
      <c r="M242" s="119">
        <v>25</v>
      </c>
      <c r="N242" s="121">
        <v>54</v>
      </c>
    </row>
    <row r="243" spans="1:14" x14ac:dyDescent="0.15">
      <c r="A243" s="133"/>
      <c r="B243" s="130"/>
      <c r="C243" s="118"/>
      <c r="D243" s="120"/>
      <c r="E243" s="120"/>
      <c r="F243" s="122"/>
      <c r="G243" s="118"/>
      <c r="H243" s="120"/>
      <c r="I243" s="120"/>
      <c r="J243" s="120"/>
      <c r="K243" s="118"/>
      <c r="L243" s="120"/>
      <c r="M243" s="120"/>
      <c r="N243" s="122"/>
    </row>
    <row r="244" spans="1:14" x14ac:dyDescent="0.15">
      <c r="A244" s="133"/>
      <c r="B244" s="131" t="s">
        <v>206</v>
      </c>
      <c r="C244" s="123">
        <f t="shared" ref="C244" si="68">D244+E244</f>
        <v>6803</v>
      </c>
      <c r="D244" s="125">
        <f t="shared" ref="D244" si="69">H244+L244</f>
        <v>3386</v>
      </c>
      <c r="E244" s="125">
        <f t="shared" ref="E244" si="70">I244+M244</f>
        <v>3417</v>
      </c>
      <c r="F244" s="127">
        <f t="shared" ref="F244" si="71">J244+N244</f>
        <v>3017</v>
      </c>
      <c r="G244" s="123">
        <f t="shared" ref="G244" si="72">SUM(H244:I245)</f>
        <v>6726</v>
      </c>
      <c r="H244" s="125">
        <v>3334</v>
      </c>
      <c r="I244" s="125">
        <v>3392</v>
      </c>
      <c r="J244" s="125">
        <v>2961</v>
      </c>
      <c r="K244" s="123">
        <f t="shared" ref="K244" si="73">SUM(L244:M245)</f>
        <v>77</v>
      </c>
      <c r="L244" s="125">
        <v>52</v>
      </c>
      <c r="M244" s="125">
        <v>25</v>
      </c>
      <c r="N244" s="127">
        <v>56</v>
      </c>
    </row>
    <row r="245" spans="1:14" x14ac:dyDescent="0.15">
      <c r="A245" s="133"/>
      <c r="B245" s="128"/>
      <c r="C245" s="124"/>
      <c r="D245" s="126"/>
      <c r="E245" s="126"/>
      <c r="F245" s="128"/>
      <c r="G245" s="124"/>
      <c r="H245" s="126"/>
      <c r="I245" s="126"/>
      <c r="J245" s="126"/>
      <c r="K245" s="124"/>
      <c r="L245" s="126"/>
      <c r="M245" s="126"/>
      <c r="N245" s="128"/>
    </row>
    <row r="246" spans="1:14" x14ac:dyDescent="0.15">
      <c r="A246" s="133"/>
      <c r="B246" s="129" t="s">
        <v>207</v>
      </c>
      <c r="C246" s="117">
        <f t="shared" ref="C246" si="74">D246+E246</f>
        <v>6795</v>
      </c>
      <c r="D246" s="119">
        <f t="shared" ref="D246" si="75">H246+L246</f>
        <v>3381</v>
      </c>
      <c r="E246" s="119">
        <f t="shared" ref="E246" si="76">I246+M246</f>
        <v>3414</v>
      </c>
      <c r="F246" s="121">
        <f t="shared" ref="F246" si="77">J246+N246</f>
        <v>3013</v>
      </c>
      <c r="G246" s="117">
        <f t="shared" ref="G246" si="78">SUM(H246:I247)</f>
        <v>6717</v>
      </c>
      <c r="H246" s="119">
        <v>3329</v>
      </c>
      <c r="I246" s="119">
        <v>3388</v>
      </c>
      <c r="J246" s="119">
        <v>2957</v>
      </c>
      <c r="K246" s="117">
        <f t="shared" ref="K246" si="79">SUM(L246:M247)</f>
        <v>78</v>
      </c>
      <c r="L246" s="119">
        <v>52</v>
      </c>
      <c r="M246" s="119">
        <v>26</v>
      </c>
      <c r="N246" s="121">
        <v>56</v>
      </c>
    </row>
    <row r="247" spans="1:14" x14ac:dyDescent="0.15">
      <c r="A247" s="133"/>
      <c r="B247" s="130"/>
      <c r="C247" s="118"/>
      <c r="D247" s="120"/>
      <c r="E247" s="120"/>
      <c r="F247" s="122"/>
      <c r="G247" s="118"/>
      <c r="H247" s="120"/>
      <c r="I247" s="120"/>
      <c r="J247" s="120"/>
      <c r="K247" s="118"/>
      <c r="L247" s="120"/>
      <c r="M247" s="120"/>
      <c r="N247" s="122"/>
    </row>
    <row r="248" spans="1:14" x14ac:dyDescent="0.15">
      <c r="A248" s="133"/>
      <c r="B248" s="131" t="s">
        <v>208</v>
      </c>
      <c r="C248" s="123">
        <f t="shared" ref="C248" si="80">D248+E248</f>
        <v>6779</v>
      </c>
      <c r="D248" s="125">
        <f t="shared" ref="D248" si="81">H248+L248</f>
        <v>3373</v>
      </c>
      <c r="E248" s="125">
        <f t="shared" ref="E248" si="82">I248+M248</f>
        <v>3406</v>
      </c>
      <c r="F248" s="127">
        <f t="shared" ref="F248" si="83">J248+N248</f>
        <v>3007</v>
      </c>
      <c r="G248" s="123">
        <f t="shared" ref="G248" si="84">SUM(H248:I249)</f>
        <v>6702</v>
      </c>
      <c r="H248" s="125">
        <v>3322</v>
      </c>
      <c r="I248" s="125">
        <v>3380</v>
      </c>
      <c r="J248" s="125">
        <v>2952</v>
      </c>
      <c r="K248" s="123">
        <f t="shared" ref="K248" si="85">SUM(L248:M249)</f>
        <v>77</v>
      </c>
      <c r="L248" s="125">
        <v>51</v>
      </c>
      <c r="M248" s="125">
        <v>26</v>
      </c>
      <c r="N248" s="127">
        <v>55</v>
      </c>
    </row>
    <row r="249" spans="1:14" x14ac:dyDescent="0.15">
      <c r="A249" s="134"/>
      <c r="B249" s="128"/>
      <c r="C249" s="124"/>
      <c r="D249" s="126"/>
      <c r="E249" s="126"/>
      <c r="F249" s="128"/>
      <c r="G249" s="124"/>
      <c r="H249" s="126"/>
      <c r="I249" s="126"/>
      <c r="J249" s="126"/>
      <c r="K249" s="124"/>
      <c r="L249" s="126"/>
      <c r="M249" s="126"/>
      <c r="N249" s="128"/>
    </row>
    <row r="250" spans="1:14" x14ac:dyDescent="0.15">
      <c r="A250" s="132" t="s">
        <v>236</v>
      </c>
      <c r="B250" s="129" t="s">
        <v>211</v>
      </c>
      <c r="C250" s="117">
        <f t="shared" ref="C250" si="86">D250+E250</f>
        <v>6765</v>
      </c>
      <c r="D250" s="119">
        <f t="shared" ref="D250" si="87">H250+L250</f>
        <v>3363</v>
      </c>
      <c r="E250" s="119">
        <f t="shared" ref="E250" si="88">I250+M250</f>
        <v>3402</v>
      </c>
      <c r="F250" s="121">
        <f t="shared" ref="F250" si="89">J250+N250</f>
        <v>3006</v>
      </c>
      <c r="G250" s="117">
        <f t="shared" ref="G250" si="90">SUM(H250:I251)</f>
        <v>6687</v>
      </c>
      <c r="H250" s="119">
        <v>3312</v>
      </c>
      <c r="I250" s="119">
        <v>3375</v>
      </c>
      <c r="J250" s="119">
        <v>2950</v>
      </c>
      <c r="K250" s="117">
        <f t="shared" ref="K250" si="91">SUM(L250:M251)</f>
        <v>78</v>
      </c>
      <c r="L250" s="119">
        <v>51</v>
      </c>
      <c r="M250" s="119">
        <v>27</v>
      </c>
      <c r="N250" s="121">
        <v>56</v>
      </c>
    </row>
    <row r="251" spans="1:14" x14ac:dyDescent="0.15">
      <c r="A251" s="133"/>
      <c r="B251" s="130"/>
      <c r="C251" s="118"/>
      <c r="D251" s="120"/>
      <c r="E251" s="120"/>
      <c r="F251" s="122"/>
      <c r="G251" s="118"/>
      <c r="H251" s="120"/>
      <c r="I251" s="120"/>
      <c r="J251" s="120"/>
      <c r="K251" s="118"/>
      <c r="L251" s="120"/>
      <c r="M251" s="120"/>
      <c r="N251" s="122"/>
    </row>
    <row r="252" spans="1:14" ht="13.5" customHeight="1" x14ac:dyDescent="0.15">
      <c r="A252" s="133"/>
      <c r="B252" s="131" t="s">
        <v>212</v>
      </c>
      <c r="C252" s="123">
        <f t="shared" ref="C252" si="92">D252+E252</f>
        <v>6735</v>
      </c>
      <c r="D252" s="125">
        <f t="shared" ref="D252" si="93">H252+L252</f>
        <v>3346</v>
      </c>
      <c r="E252" s="125">
        <f t="shared" ref="E252" si="94">I252+M252</f>
        <v>3389</v>
      </c>
      <c r="F252" s="127">
        <f t="shared" ref="F252" si="95">J252+N252</f>
        <v>2994</v>
      </c>
      <c r="G252" s="123">
        <f t="shared" ref="G252" si="96">SUM(H252:I253)</f>
        <v>6657</v>
      </c>
      <c r="H252" s="125">
        <v>3296</v>
      </c>
      <c r="I252" s="125">
        <v>3361</v>
      </c>
      <c r="J252" s="125">
        <v>2938</v>
      </c>
      <c r="K252" s="123">
        <f t="shared" ref="K252" si="97">SUM(L252:M253)</f>
        <v>78</v>
      </c>
      <c r="L252" s="125">
        <v>50</v>
      </c>
      <c r="M252" s="125">
        <v>28</v>
      </c>
      <c r="N252" s="127">
        <v>56</v>
      </c>
    </row>
    <row r="253" spans="1:14" ht="13.5" customHeight="1" x14ac:dyDescent="0.15">
      <c r="A253" s="133"/>
      <c r="B253" s="128"/>
      <c r="C253" s="124"/>
      <c r="D253" s="126"/>
      <c r="E253" s="126"/>
      <c r="F253" s="128"/>
      <c r="G253" s="124"/>
      <c r="H253" s="126"/>
      <c r="I253" s="126"/>
      <c r="J253" s="126"/>
      <c r="K253" s="124"/>
      <c r="L253" s="126"/>
      <c r="M253" s="126"/>
      <c r="N253" s="128"/>
    </row>
    <row r="254" spans="1:14" ht="13.5" customHeight="1" x14ac:dyDescent="0.15">
      <c r="A254" s="133"/>
      <c r="B254" s="129" t="s">
        <v>213</v>
      </c>
      <c r="C254" s="117">
        <f t="shared" ref="C254" si="98">D254+E254</f>
        <v>6726</v>
      </c>
      <c r="D254" s="119">
        <f t="shared" ref="D254" si="99">H254+L254</f>
        <v>3342</v>
      </c>
      <c r="E254" s="119">
        <f t="shared" ref="E254" si="100">I254+M254</f>
        <v>3384</v>
      </c>
      <c r="F254" s="121">
        <f t="shared" ref="F254" si="101">J254+N254</f>
        <v>2992</v>
      </c>
      <c r="G254" s="117">
        <f t="shared" ref="G254" si="102">SUM(H254:I255)</f>
        <v>6648</v>
      </c>
      <c r="H254" s="119">
        <v>3292</v>
      </c>
      <c r="I254" s="119">
        <v>3356</v>
      </c>
      <c r="J254" s="119">
        <v>2936</v>
      </c>
      <c r="K254" s="117">
        <f t="shared" ref="K254" si="103">SUM(L254:M255)</f>
        <v>78</v>
      </c>
      <c r="L254" s="119">
        <v>50</v>
      </c>
      <c r="M254" s="119">
        <v>28</v>
      </c>
      <c r="N254" s="121">
        <v>56</v>
      </c>
    </row>
    <row r="255" spans="1:14" ht="13.5" customHeight="1" x14ac:dyDescent="0.15">
      <c r="A255" s="133"/>
      <c r="B255" s="130"/>
      <c r="C255" s="118"/>
      <c r="D255" s="120"/>
      <c r="E255" s="120"/>
      <c r="F255" s="122"/>
      <c r="G255" s="118"/>
      <c r="H255" s="120"/>
      <c r="I255" s="120"/>
      <c r="J255" s="120"/>
      <c r="K255" s="118"/>
      <c r="L255" s="120"/>
      <c r="M255" s="120"/>
      <c r="N255" s="122"/>
    </row>
    <row r="256" spans="1:14" ht="13.5" customHeight="1" x14ac:dyDescent="0.15">
      <c r="A256" s="133"/>
      <c r="B256" s="131" t="s">
        <v>214</v>
      </c>
      <c r="C256" s="123">
        <f t="shared" ref="C256" si="104">D256+E256</f>
        <v>6714</v>
      </c>
      <c r="D256" s="125">
        <f t="shared" ref="D256" si="105">H256+L256</f>
        <v>3337</v>
      </c>
      <c r="E256" s="125">
        <f t="shared" ref="E256" si="106">I256+M256</f>
        <v>3377</v>
      </c>
      <c r="F256" s="127">
        <f t="shared" ref="F256" si="107">J256+N256</f>
        <v>2997</v>
      </c>
      <c r="G256" s="123">
        <f>SUM(H256:I257)</f>
        <v>6636</v>
      </c>
      <c r="H256" s="125">
        <v>3286</v>
      </c>
      <c r="I256" s="125">
        <v>3350</v>
      </c>
      <c r="J256" s="125">
        <v>2940</v>
      </c>
      <c r="K256" s="123">
        <f t="shared" ref="K256:K260" si="108">SUM(L256:M257)</f>
        <v>78</v>
      </c>
      <c r="L256" s="125">
        <v>51</v>
      </c>
      <c r="M256" s="125">
        <v>27</v>
      </c>
      <c r="N256" s="127">
        <v>57</v>
      </c>
    </row>
    <row r="257" spans="1:14" ht="13.5" customHeight="1" x14ac:dyDescent="0.15">
      <c r="A257" s="133"/>
      <c r="B257" s="128"/>
      <c r="C257" s="124"/>
      <c r="D257" s="126"/>
      <c r="E257" s="126"/>
      <c r="F257" s="128"/>
      <c r="G257" s="124"/>
      <c r="H257" s="126"/>
      <c r="I257" s="126"/>
      <c r="J257" s="126"/>
      <c r="K257" s="124"/>
      <c r="L257" s="126"/>
      <c r="M257" s="126"/>
      <c r="N257" s="128"/>
    </row>
    <row r="258" spans="1:14" ht="13.5" customHeight="1" x14ac:dyDescent="0.15">
      <c r="A258" s="133"/>
      <c r="B258" s="129" t="s">
        <v>215</v>
      </c>
      <c r="C258" s="117">
        <f>SUM(D258+E258)</f>
        <v>6698</v>
      </c>
      <c r="D258" s="119">
        <f>SUM(H258+L258)</f>
        <v>3330</v>
      </c>
      <c r="E258" s="119">
        <f>SUM(I258+M258)</f>
        <v>3368</v>
      </c>
      <c r="F258" s="121">
        <f>SUM(J258+N258)</f>
        <v>2990</v>
      </c>
      <c r="G258" s="146">
        <f>SUM(H258:I259)</f>
        <v>6622</v>
      </c>
      <c r="H258" s="119">
        <v>3281</v>
      </c>
      <c r="I258" s="119">
        <v>3341</v>
      </c>
      <c r="J258" s="119">
        <v>2936</v>
      </c>
      <c r="K258" s="117">
        <f>SUM(L258:M259)</f>
        <v>76</v>
      </c>
      <c r="L258" s="119">
        <v>49</v>
      </c>
      <c r="M258" s="119">
        <v>27</v>
      </c>
      <c r="N258" s="121">
        <v>54</v>
      </c>
    </row>
    <row r="259" spans="1:14" ht="13.5" customHeight="1" x14ac:dyDescent="0.15">
      <c r="A259" s="133"/>
      <c r="B259" s="130"/>
      <c r="C259" s="118"/>
      <c r="D259" s="120"/>
      <c r="E259" s="120"/>
      <c r="F259" s="122"/>
      <c r="G259" s="118"/>
      <c r="H259" s="120"/>
      <c r="I259" s="120"/>
      <c r="J259" s="120"/>
      <c r="K259" s="118"/>
      <c r="L259" s="120"/>
      <c r="M259" s="120"/>
      <c r="N259" s="122"/>
    </row>
    <row r="260" spans="1:14" ht="13.5" customHeight="1" x14ac:dyDescent="0.15">
      <c r="A260" s="133"/>
      <c r="B260" s="131" t="s">
        <v>216</v>
      </c>
      <c r="C260" s="123">
        <f>SUM(D260+E260)</f>
        <v>6678</v>
      </c>
      <c r="D260" s="125">
        <f>SUM(H260+L260)</f>
        <v>3323</v>
      </c>
      <c r="E260" s="125">
        <f>SUM(I260+M260)</f>
        <v>3355</v>
      </c>
      <c r="F260" s="127">
        <f>SUM(J260+N260)</f>
        <v>2987</v>
      </c>
      <c r="G260" s="147">
        <f>SUM(H260:I261)</f>
        <v>6603</v>
      </c>
      <c r="H260" s="125">
        <v>3275</v>
      </c>
      <c r="I260" s="125">
        <v>3328</v>
      </c>
      <c r="J260" s="125">
        <v>2933</v>
      </c>
      <c r="K260" s="123">
        <f t="shared" si="108"/>
        <v>75</v>
      </c>
      <c r="L260" s="125">
        <v>48</v>
      </c>
      <c r="M260" s="125">
        <v>27</v>
      </c>
      <c r="N260" s="127">
        <v>54</v>
      </c>
    </row>
    <row r="261" spans="1:14" ht="13.5" customHeight="1" x14ac:dyDescent="0.15">
      <c r="A261" s="133"/>
      <c r="B261" s="128"/>
      <c r="C261" s="124"/>
      <c r="D261" s="126"/>
      <c r="E261" s="126"/>
      <c r="F261" s="128"/>
      <c r="G261" s="124"/>
      <c r="H261" s="126"/>
      <c r="I261" s="126"/>
      <c r="J261" s="126"/>
      <c r="K261" s="124"/>
      <c r="L261" s="126"/>
      <c r="M261" s="126"/>
      <c r="N261" s="128"/>
    </row>
    <row r="262" spans="1:14" ht="13.5" customHeight="1" x14ac:dyDescent="0.15">
      <c r="A262" s="133"/>
      <c r="B262" s="129" t="s">
        <v>202</v>
      </c>
      <c r="C262" s="117">
        <f t="shared" ref="C262" si="109">D262+E262</f>
        <v>6668</v>
      </c>
      <c r="D262" s="119">
        <f t="shared" ref="D262" si="110">H262+L262</f>
        <v>3320</v>
      </c>
      <c r="E262" s="119">
        <f t="shared" ref="E262" si="111">I262+M262</f>
        <v>3348</v>
      </c>
      <c r="F262" s="121">
        <f t="shared" ref="F262" si="112">J262+N262</f>
        <v>2987</v>
      </c>
      <c r="G262" s="117">
        <f t="shared" ref="G262" si="113">SUM(H262:I263)</f>
        <v>6595</v>
      </c>
      <c r="H262" s="119">
        <v>3274</v>
      </c>
      <c r="I262" s="119">
        <v>3321</v>
      </c>
      <c r="J262" s="119">
        <v>2935</v>
      </c>
      <c r="K262" s="117">
        <f t="shared" ref="K262" si="114">SUM(L262:M263)</f>
        <v>73</v>
      </c>
      <c r="L262" s="119">
        <v>46</v>
      </c>
      <c r="M262" s="119">
        <v>27</v>
      </c>
      <c r="N262" s="121">
        <v>52</v>
      </c>
    </row>
    <row r="263" spans="1:14" ht="13.5" customHeight="1" x14ac:dyDescent="0.15">
      <c r="A263" s="133"/>
      <c r="B263" s="130"/>
      <c r="C263" s="118"/>
      <c r="D263" s="120"/>
      <c r="E263" s="120"/>
      <c r="F263" s="122"/>
      <c r="G263" s="118"/>
      <c r="H263" s="120"/>
      <c r="I263" s="120"/>
      <c r="J263" s="120"/>
      <c r="K263" s="118"/>
      <c r="L263" s="120"/>
      <c r="M263" s="120"/>
      <c r="N263" s="122"/>
    </row>
    <row r="264" spans="1:14" ht="13.5" customHeight="1" x14ac:dyDescent="0.15">
      <c r="A264" s="133"/>
      <c r="B264" s="131" t="s">
        <v>203</v>
      </c>
      <c r="C264" s="123">
        <f t="shared" ref="C264" si="115">D264+E264</f>
        <v>6653</v>
      </c>
      <c r="D264" s="125">
        <f t="shared" ref="D264" si="116">H264+L264</f>
        <v>3308</v>
      </c>
      <c r="E264" s="125">
        <f t="shared" ref="E264" si="117">I264+M264</f>
        <v>3345</v>
      </c>
      <c r="F264" s="127">
        <f t="shared" ref="F264" si="118">J264+N264</f>
        <v>2983</v>
      </c>
      <c r="G264" s="123">
        <f t="shared" ref="G264" si="119">SUM(H264:I265)</f>
        <v>6577</v>
      </c>
      <c r="H264" s="125">
        <v>3260</v>
      </c>
      <c r="I264" s="125">
        <v>3317</v>
      </c>
      <c r="J264" s="125">
        <v>2928</v>
      </c>
      <c r="K264" s="123">
        <f t="shared" ref="K264" si="120">SUM(L264:M265)</f>
        <v>76</v>
      </c>
      <c r="L264" s="125">
        <v>48</v>
      </c>
      <c r="M264" s="125">
        <v>28</v>
      </c>
      <c r="N264" s="127">
        <v>55</v>
      </c>
    </row>
    <row r="265" spans="1:14" ht="13.5" customHeight="1" x14ac:dyDescent="0.15">
      <c r="A265" s="133"/>
      <c r="B265" s="128"/>
      <c r="C265" s="124"/>
      <c r="D265" s="126"/>
      <c r="E265" s="126"/>
      <c r="F265" s="128"/>
      <c r="G265" s="124"/>
      <c r="H265" s="126"/>
      <c r="I265" s="126"/>
      <c r="J265" s="126"/>
      <c r="K265" s="124"/>
      <c r="L265" s="126"/>
      <c r="M265" s="126"/>
      <c r="N265" s="128"/>
    </row>
    <row r="266" spans="1:14" ht="13.5" customHeight="1" x14ac:dyDescent="0.15">
      <c r="A266" s="133"/>
      <c r="B266" s="129" t="s">
        <v>205</v>
      </c>
      <c r="C266" s="117">
        <f t="shared" ref="C266" si="121">D266+E266</f>
        <v>6639</v>
      </c>
      <c r="D266" s="119">
        <f t="shared" ref="D266" si="122">H266+L266</f>
        <v>3302</v>
      </c>
      <c r="E266" s="119">
        <f t="shared" ref="E266" si="123">I266+M266</f>
        <v>3337</v>
      </c>
      <c r="F266" s="121">
        <f t="shared" ref="F266" si="124">J266+N266</f>
        <v>2980</v>
      </c>
      <c r="G266" s="117">
        <f t="shared" ref="G266" si="125">SUM(H266:I267)</f>
        <v>6563</v>
      </c>
      <c r="H266" s="119">
        <v>3254</v>
      </c>
      <c r="I266" s="119">
        <v>3309</v>
      </c>
      <c r="J266" s="119">
        <v>2925</v>
      </c>
      <c r="K266" s="117">
        <f t="shared" ref="K266" si="126">SUM(L266:M267)</f>
        <v>76</v>
      </c>
      <c r="L266" s="119">
        <v>48</v>
      </c>
      <c r="M266" s="119">
        <v>28</v>
      </c>
      <c r="N266" s="121">
        <v>55</v>
      </c>
    </row>
    <row r="267" spans="1:14" ht="13.5" customHeight="1" x14ac:dyDescent="0.15">
      <c r="A267" s="133"/>
      <c r="B267" s="130"/>
      <c r="C267" s="118"/>
      <c r="D267" s="120"/>
      <c r="E267" s="120"/>
      <c r="F267" s="122"/>
      <c r="G267" s="118"/>
      <c r="H267" s="120"/>
      <c r="I267" s="120"/>
      <c r="J267" s="120"/>
      <c r="K267" s="118"/>
      <c r="L267" s="120"/>
      <c r="M267" s="120"/>
      <c r="N267" s="122"/>
    </row>
    <row r="268" spans="1:14" ht="13.5" customHeight="1" x14ac:dyDescent="0.15">
      <c r="A268" s="133"/>
      <c r="B268" s="131" t="s">
        <v>206</v>
      </c>
      <c r="C268" s="123">
        <f t="shared" ref="C268" si="127">D268+E268</f>
        <v>6641</v>
      </c>
      <c r="D268" s="125">
        <f t="shared" ref="D268" si="128">H268+L268</f>
        <v>3310</v>
      </c>
      <c r="E268" s="125">
        <f t="shared" ref="E268" si="129">I268+M268</f>
        <v>3331</v>
      </c>
      <c r="F268" s="127">
        <f t="shared" ref="F268" si="130">J268+N268</f>
        <v>2981</v>
      </c>
      <c r="G268" s="123">
        <f t="shared" ref="G268" si="131">SUM(H268:I269)</f>
        <v>6564</v>
      </c>
      <c r="H268" s="125">
        <v>3261</v>
      </c>
      <c r="I268" s="125">
        <v>3303</v>
      </c>
      <c r="J268" s="125">
        <v>2925</v>
      </c>
      <c r="K268" s="123">
        <f t="shared" ref="K268" si="132">SUM(L268:M269)</f>
        <v>77</v>
      </c>
      <c r="L268" s="125">
        <v>49</v>
      </c>
      <c r="M268" s="125">
        <v>28</v>
      </c>
      <c r="N268" s="127">
        <v>56</v>
      </c>
    </row>
    <row r="269" spans="1:14" ht="13.5" customHeight="1" x14ac:dyDescent="0.15">
      <c r="A269" s="133"/>
      <c r="B269" s="128"/>
      <c r="C269" s="124"/>
      <c r="D269" s="126"/>
      <c r="E269" s="126"/>
      <c r="F269" s="128"/>
      <c r="G269" s="124"/>
      <c r="H269" s="126"/>
      <c r="I269" s="126"/>
      <c r="J269" s="126"/>
      <c r="K269" s="124"/>
      <c r="L269" s="126"/>
      <c r="M269" s="126"/>
      <c r="N269" s="128"/>
    </row>
    <row r="270" spans="1:14" ht="13.5" customHeight="1" x14ac:dyDescent="0.15">
      <c r="A270" s="133"/>
      <c r="B270" s="129" t="s">
        <v>207</v>
      </c>
      <c r="C270" s="117">
        <f t="shared" ref="C270" si="133">D270+E270</f>
        <v>6635</v>
      </c>
      <c r="D270" s="119">
        <f t="shared" ref="D270" si="134">H270+L270</f>
        <v>3305</v>
      </c>
      <c r="E270" s="119">
        <f t="shared" ref="E270" si="135">I270+M270</f>
        <v>3330</v>
      </c>
      <c r="F270" s="121">
        <f t="shared" ref="F270" si="136">J270+N270</f>
        <v>2982</v>
      </c>
      <c r="G270" s="117">
        <f t="shared" ref="G270" si="137">SUM(H270:I271)</f>
        <v>6559</v>
      </c>
      <c r="H270" s="119">
        <v>3257</v>
      </c>
      <c r="I270" s="119">
        <v>3302</v>
      </c>
      <c r="J270" s="119">
        <v>2927</v>
      </c>
      <c r="K270" s="117">
        <f t="shared" ref="K270" si="138">SUM(L270:M271)</f>
        <v>76</v>
      </c>
      <c r="L270" s="119">
        <v>48</v>
      </c>
      <c r="M270" s="119">
        <v>28</v>
      </c>
      <c r="N270" s="121">
        <v>55</v>
      </c>
    </row>
    <row r="271" spans="1:14" ht="13.5" customHeight="1" x14ac:dyDescent="0.15">
      <c r="A271" s="133"/>
      <c r="B271" s="130"/>
      <c r="C271" s="118"/>
      <c r="D271" s="120"/>
      <c r="E271" s="120"/>
      <c r="F271" s="122"/>
      <c r="G271" s="118"/>
      <c r="H271" s="120"/>
      <c r="I271" s="120"/>
      <c r="J271" s="120"/>
      <c r="K271" s="118"/>
      <c r="L271" s="120"/>
      <c r="M271" s="120"/>
      <c r="N271" s="122"/>
    </row>
    <row r="272" spans="1:14" ht="13.5" customHeight="1" x14ac:dyDescent="0.15">
      <c r="A272" s="133"/>
      <c r="B272" s="131" t="s">
        <v>208</v>
      </c>
      <c r="C272" s="123">
        <f t="shared" ref="C272" si="139">D272+E272</f>
        <v>6609</v>
      </c>
      <c r="D272" s="125">
        <f t="shared" ref="D272" si="140">H272+L272</f>
        <v>3288</v>
      </c>
      <c r="E272" s="125">
        <f t="shared" ref="E272" si="141">I272+M272</f>
        <v>3321</v>
      </c>
      <c r="F272" s="127">
        <f t="shared" ref="F272" si="142">J272+N272</f>
        <v>2972</v>
      </c>
      <c r="G272" s="123">
        <f t="shared" ref="G272" si="143">SUM(H272:I273)</f>
        <v>6537</v>
      </c>
      <c r="H272" s="125">
        <v>3243</v>
      </c>
      <c r="I272" s="125">
        <v>3294</v>
      </c>
      <c r="J272" s="125">
        <v>2921</v>
      </c>
      <c r="K272" s="123">
        <f t="shared" ref="K272" si="144">SUM(L272:M273)</f>
        <v>72</v>
      </c>
      <c r="L272" s="125">
        <v>45</v>
      </c>
      <c r="M272" s="125">
        <v>27</v>
      </c>
      <c r="N272" s="127">
        <v>51</v>
      </c>
    </row>
    <row r="273" spans="1:14" ht="13.5" customHeight="1" x14ac:dyDescent="0.15">
      <c r="A273" s="134"/>
      <c r="B273" s="128"/>
      <c r="C273" s="124"/>
      <c r="D273" s="126"/>
      <c r="E273" s="126"/>
      <c r="F273" s="128"/>
      <c r="G273" s="124"/>
      <c r="H273" s="126"/>
      <c r="I273" s="126"/>
      <c r="J273" s="126"/>
      <c r="K273" s="124"/>
      <c r="L273" s="126"/>
      <c r="M273" s="126"/>
      <c r="N273" s="128"/>
    </row>
    <row r="274" spans="1:14" x14ac:dyDescent="0.15">
      <c r="A274" s="132" t="s">
        <v>237</v>
      </c>
      <c r="B274" s="129" t="s">
        <v>211</v>
      </c>
      <c r="C274" s="117">
        <f t="shared" ref="C274" si="145">D274+E274</f>
        <v>6595</v>
      </c>
      <c r="D274" s="119">
        <f t="shared" ref="D274" si="146">H274+L274</f>
        <v>3282</v>
      </c>
      <c r="E274" s="119">
        <f t="shared" ref="E274" si="147">I274+M274</f>
        <v>3313</v>
      </c>
      <c r="F274" s="121">
        <f t="shared" ref="F274" si="148">J274+N274</f>
        <v>2966</v>
      </c>
      <c r="G274" s="117">
        <f t="shared" ref="G274" si="149">SUM(H274:I275)</f>
        <v>6525</v>
      </c>
      <c r="H274" s="119">
        <v>3239</v>
      </c>
      <c r="I274" s="119">
        <v>3286</v>
      </c>
      <c r="J274" s="119">
        <v>2917</v>
      </c>
      <c r="K274" s="117">
        <f t="shared" ref="K274" si="150">SUM(L274:M275)</f>
        <v>70</v>
      </c>
      <c r="L274" s="119">
        <v>43</v>
      </c>
      <c r="M274" s="119">
        <v>27</v>
      </c>
      <c r="N274" s="121">
        <v>49</v>
      </c>
    </row>
    <row r="275" spans="1:14" x14ac:dyDescent="0.15">
      <c r="A275" s="133"/>
      <c r="B275" s="130"/>
      <c r="C275" s="118"/>
      <c r="D275" s="120"/>
      <c r="E275" s="120"/>
      <c r="F275" s="122"/>
      <c r="G275" s="118"/>
      <c r="H275" s="120"/>
      <c r="I275" s="120"/>
      <c r="J275" s="120"/>
      <c r="K275" s="118"/>
      <c r="L275" s="120"/>
      <c r="M275" s="120"/>
      <c r="N275" s="122"/>
    </row>
    <row r="276" spans="1:14" ht="13.5" customHeight="1" x14ac:dyDescent="0.15">
      <c r="A276" s="133"/>
      <c r="B276" s="131" t="s">
        <v>212</v>
      </c>
      <c r="C276" s="123">
        <f t="shared" ref="C276" si="151">D276+E276</f>
        <v>6580</v>
      </c>
      <c r="D276" s="125">
        <f t="shared" ref="D276" si="152">H276+L276</f>
        <v>3272</v>
      </c>
      <c r="E276" s="125">
        <f t="shared" ref="E276" si="153">I276+M276</f>
        <v>3308</v>
      </c>
      <c r="F276" s="127">
        <f t="shared" ref="F276" si="154">J276+N276</f>
        <v>2964</v>
      </c>
      <c r="G276" s="123">
        <f t="shared" ref="G276" si="155">SUM(H276:I277)</f>
        <v>6511</v>
      </c>
      <c r="H276" s="125">
        <v>3230</v>
      </c>
      <c r="I276" s="125">
        <v>3281</v>
      </c>
      <c r="J276" s="125">
        <v>2916</v>
      </c>
      <c r="K276" s="123">
        <f t="shared" ref="K276" si="156">SUM(L276:M277)</f>
        <v>69</v>
      </c>
      <c r="L276" s="125">
        <v>42</v>
      </c>
      <c r="M276" s="125">
        <v>27</v>
      </c>
      <c r="N276" s="127">
        <v>48</v>
      </c>
    </row>
    <row r="277" spans="1:14" ht="13.5" customHeight="1" x14ac:dyDescent="0.15">
      <c r="A277" s="133"/>
      <c r="B277" s="128"/>
      <c r="C277" s="124"/>
      <c r="D277" s="126"/>
      <c r="E277" s="126"/>
      <c r="F277" s="128"/>
      <c r="G277" s="124"/>
      <c r="H277" s="126"/>
      <c r="I277" s="126"/>
      <c r="J277" s="126"/>
      <c r="K277" s="124"/>
      <c r="L277" s="126"/>
      <c r="M277" s="126"/>
      <c r="N277" s="128"/>
    </row>
    <row r="278" spans="1:14" ht="13.5" customHeight="1" x14ac:dyDescent="0.15">
      <c r="A278" s="133"/>
      <c r="B278" s="129" t="s">
        <v>213</v>
      </c>
      <c r="C278" s="117">
        <f t="shared" ref="C278" si="157">D278+E278</f>
        <v>6566</v>
      </c>
      <c r="D278" s="119">
        <f t="shared" ref="D278" si="158">H278+L278</f>
        <v>3263</v>
      </c>
      <c r="E278" s="119">
        <f t="shared" ref="E278" si="159">I278+M278</f>
        <v>3303</v>
      </c>
      <c r="F278" s="121">
        <f t="shared" ref="F278" si="160">J278+N278</f>
        <v>2963</v>
      </c>
      <c r="G278" s="117">
        <f t="shared" ref="G278" si="161">SUM(H278:I279)</f>
        <v>6498</v>
      </c>
      <c r="H278" s="119">
        <v>3222</v>
      </c>
      <c r="I278" s="119">
        <v>3276</v>
      </c>
      <c r="J278" s="119">
        <v>2916</v>
      </c>
      <c r="K278" s="117">
        <f t="shared" ref="K278" si="162">SUM(L278:M279)</f>
        <v>68</v>
      </c>
      <c r="L278" s="119">
        <v>41</v>
      </c>
      <c r="M278" s="119">
        <v>27</v>
      </c>
      <c r="N278" s="121">
        <v>47</v>
      </c>
    </row>
    <row r="279" spans="1:14" ht="13.5" customHeight="1" x14ac:dyDescent="0.15">
      <c r="A279" s="133"/>
      <c r="B279" s="130"/>
      <c r="C279" s="118"/>
      <c r="D279" s="120"/>
      <c r="E279" s="120"/>
      <c r="F279" s="122"/>
      <c r="G279" s="118"/>
      <c r="H279" s="120"/>
      <c r="I279" s="120"/>
      <c r="J279" s="120"/>
      <c r="K279" s="118"/>
      <c r="L279" s="120"/>
      <c r="M279" s="120"/>
      <c r="N279" s="122"/>
    </row>
    <row r="280" spans="1:14" ht="13.5" customHeight="1" x14ac:dyDescent="0.15">
      <c r="A280" s="133"/>
      <c r="B280" s="131" t="s">
        <v>214</v>
      </c>
      <c r="C280" s="123">
        <f t="shared" ref="C280" si="163">D280+E280</f>
        <v>0</v>
      </c>
      <c r="D280" s="125">
        <f t="shared" ref="D280" si="164">H280+L280</f>
        <v>0</v>
      </c>
      <c r="E280" s="125">
        <f t="shared" ref="E280" si="165">I280+M280</f>
        <v>0</v>
      </c>
      <c r="F280" s="127">
        <f t="shared" ref="F280" si="166">J280+N280</f>
        <v>0</v>
      </c>
      <c r="G280" s="123">
        <f>SUM(H280:I281)</f>
        <v>0</v>
      </c>
      <c r="H280" s="125"/>
      <c r="I280" s="125"/>
      <c r="J280" s="125"/>
      <c r="K280" s="123">
        <f t="shared" ref="K280" si="167">SUM(L280:M281)</f>
        <v>0</v>
      </c>
      <c r="L280" s="125"/>
      <c r="M280" s="125"/>
      <c r="N280" s="127"/>
    </row>
    <row r="281" spans="1:14" ht="13.5" customHeight="1" x14ac:dyDescent="0.15">
      <c r="A281" s="133"/>
      <c r="B281" s="128"/>
      <c r="C281" s="124"/>
      <c r="D281" s="126"/>
      <c r="E281" s="126"/>
      <c r="F281" s="128"/>
      <c r="G281" s="124"/>
      <c r="H281" s="126"/>
      <c r="I281" s="126"/>
      <c r="J281" s="126"/>
      <c r="K281" s="124"/>
      <c r="L281" s="126"/>
      <c r="M281" s="126"/>
      <c r="N281" s="128"/>
    </row>
    <row r="282" spans="1:14" ht="13.5" customHeight="1" x14ac:dyDescent="0.15">
      <c r="A282" s="133"/>
      <c r="B282" s="129" t="s">
        <v>215</v>
      </c>
      <c r="C282" s="117">
        <f>SUM(D282+E282)</f>
        <v>0</v>
      </c>
      <c r="D282" s="119">
        <f>SUM(H282+L282)</f>
        <v>0</v>
      </c>
      <c r="E282" s="119">
        <f>SUM(I282+M282)</f>
        <v>0</v>
      </c>
      <c r="F282" s="121">
        <f>SUM(J282+N282)</f>
        <v>0</v>
      </c>
      <c r="G282" s="146">
        <f>SUM(H282:I283)</f>
        <v>0</v>
      </c>
      <c r="H282" s="119"/>
      <c r="I282" s="119"/>
      <c r="J282" s="119"/>
      <c r="K282" s="117">
        <f>SUM(L282:M283)</f>
        <v>0</v>
      </c>
      <c r="L282" s="119"/>
      <c r="M282" s="119"/>
      <c r="N282" s="121"/>
    </row>
    <row r="283" spans="1:14" ht="13.5" customHeight="1" x14ac:dyDescent="0.15">
      <c r="A283" s="133"/>
      <c r="B283" s="130"/>
      <c r="C283" s="118"/>
      <c r="D283" s="120"/>
      <c r="E283" s="120"/>
      <c r="F283" s="122"/>
      <c r="G283" s="118"/>
      <c r="H283" s="120"/>
      <c r="I283" s="120"/>
      <c r="J283" s="120"/>
      <c r="K283" s="118"/>
      <c r="L283" s="120"/>
      <c r="M283" s="120"/>
      <c r="N283" s="122"/>
    </row>
    <row r="284" spans="1:14" ht="13.5" customHeight="1" x14ac:dyDescent="0.15">
      <c r="A284" s="133"/>
      <c r="B284" s="131" t="s">
        <v>216</v>
      </c>
      <c r="C284" s="123">
        <f>SUM(D284+E284)</f>
        <v>0</v>
      </c>
      <c r="D284" s="125">
        <f>SUM(H284+L284)</f>
        <v>0</v>
      </c>
      <c r="E284" s="125">
        <f>SUM(I284+M284)</f>
        <v>0</v>
      </c>
      <c r="F284" s="127">
        <f>SUM(J284+N284)</f>
        <v>0</v>
      </c>
      <c r="G284" s="147">
        <f>SUM(H284:I285)</f>
        <v>0</v>
      </c>
      <c r="H284" s="125"/>
      <c r="I284" s="125"/>
      <c r="J284" s="125"/>
      <c r="K284" s="123">
        <f t="shared" ref="K284" si="168">SUM(L284:M285)</f>
        <v>0</v>
      </c>
      <c r="L284" s="125"/>
      <c r="M284" s="125"/>
      <c r="N284" s="127"/>
    </row>
    <row r="285" spans="1:14" ht="13.5" customHeight="1" x14ac:dyDescent="0.15">
      <c r="A285" s="133"/>
      <c r="B285" s="128"/>
      <c r="C285" s="124"/>
      <c r="D285" s="126"/>
      <c r="E285" s="126"/>
      <c r="F285" s="128"/>
      <c r="G285" s="124"/>
      <c r="H285" s="126"/>
      <c r="I285" s="126"/>
      <c r="J285" s="126"/>
      <c r="K285" s="124"/>
      <c r="L285" s="126"/>
      <c r="M285" s="126"/>
      <c r="N285" s="128"/>
    </row>
    <row r="286" spans="1:14" ht="13.5" customHeight="1" x14ac:dyDescent="0.15">
      <c r="A286" s="133"/>
      <c r="B286" s="129" t="s">
        <v>202</v>
      </c>
      <c r="C286" s="117">
        <f t="shared" ref="C286" si="169">D286+E286</f>
        <v>0</v>
      </c>
      <c r="D286" s="119">
        <f t="shared" ref="D286" si="170">H286+L286</f>
        <v>0</v>
      </c>
      <c r="E286" s="119">
        <f t="shared" ref="E286" si="171">I286+M286</f>
        <v>0</v>
      </c>
      <c r="F286" s="121">
        <f t="shared" ref="F286" si="172">J286+N286</f>
        <v>0</v>
      </c>
      <c r="G286" s="117">
        <f t="shared" ref="G286" si="173">SUM(H286:I287)</f>
        <v>0</v>
      </c>
      <c r="H286" s="119"/>
      <c r="I286" s="119"/>
      <c r="J286" s="119"/>
      <c r="K286" s="117">
        <f t="shared" ref="K286" si="174">SUM(L286:M287)</f>
        <v>0</v>
      </c>
      <c r="L286" s="119"/>
      <c r="M286" s="119"/>
      <c r="N286" s="121"/>
    </row>
    <row r="287" spans="1:14" ht="13.5" customHeight="1" x14ac:dyDescent="0.15">
      <c r="A287" s="133"/>
      <c r="B287" s="130"/>
      <c r="C287" s="118"/>
      <c r="D287" s="120"/>
      <c r="E287" s="120"/>
      <c r="F287" s="122"/>
      <c r="G287" s="118"/>
      <c r="H287" s="120"/>
      <c r="I287" s="120"/>
      <c r="J287" s="120"/>
      <c r="K287" s="118"/>
      <c r="L287" s="120"/>
      <c r="M287" s="120"/>
      <c r="N287" s="122"/>
    </row>
    <row r="288" spans="1:14" ht="13.5" customHeight="1" x14ac:dyDescent="0.15">
      <c r="A288" s="133"/>
      <c r="B288" s="131" t="s">
        <v>203</v>
      </c>
      <c r="C288" s="123">
        <f t="shared" ref="C288" si="175">D288+E288</f>
        <v>0</v>
      </c>
      <c r="D288" s="125">
        <f t="shared" ref="D288" si="176">H288+L288</f>
        <v>0</v>
      </c>
      <c r="E288" s="125">
        <f t="shared" ref="E288" si="177">I288+M288</f>
        <v>0</v>
      </c>
      <c r="F288" s="127">
        <f t="shared" ref="F288" si="178">J288+N288</f>
        <v>0</v>
      </c>
      <c r="G288" s="123">
        <f t="shared" ref="G288" si="179">SUM(H288:I289)</f>
        <v>0</v>
      </c>
      <c r="H288" s="125"/>
      <c r="I288" s="125"/>
      <c r="J288" s="125"/>
      <c r="K288" s="123">
        <f t="shared" ref="K288" si="180">SUM(L288:M289)</f>
        <v>0</v>
      </c>
      <c r="L288" s="125"/>
      <c r="M288" s="125"/>
      <c r="N288" s="127"/>
    </row>
    <row r="289" spans="1:14" ht="13.5" customHeight="1" x14ac:dyDescent="0.15">
      <c r="A289" s="133"/>
      <c r="B289" s="128"/>
      <c r="C289" s="124"/>
      <c r="D289" s="126"/>
      <c r="E289" s="126"/>
      <c r="F289" s="128"/>
      <c r="G289" s="124"/>
      <c r="H289" s="126"/>
      <c r="I289" s="126"/>
      <c r="J289" s="126"/>
      <c r="K289" s="124"/>
      <c r="L289" s="126"/>
      <c r="M289" s="126"/>
      <c r="N289" s="128"/>
    </row>
    <row r="290" spans="1:14" ht="13.5" customHeight="1" x14ac:dyDescent="0.15">
      <c r="A290" s="133"/>
      <c r="B290" s="129" t="s">
        <v>205</v>
      </c>
      <c r="C290" s="117">
        <f t="shared" ref="C290" si="181">D290+E290</f>
        <v>0</v>
      </c>
      <c r="D290" s="119">
        <f t="shared" ref="D290" si="182">H290+L290</f>
        <v>0</v>
      </c>
      <c r="E290" s="119">
        <f t="shared" ref="E290" si="183">I290+M290</f>
        <v>0</v>
      </c>
      <c r="F290" s="121">
        <f t="shared" ref="F290" si="184">J290+N290</f>
        <v>0</v>
      </c>
      <c r="G290" s="117">
        <f t="shared" ref="G290" si="185">SUM(H290:I291)</f>
        <v>0</v>
      </c>
      <c r="H290" s="119"/>
      <c r="I290" s="119"/>
      <c r="J290" s="119"/>
      <c r="K290" s="117">
        <f t="shared" ref="K290" si="186">SUM(L290:M291)</f>
        <v>0</v>
      </c>
      <c r="L290" s="119"/>
      <c r="M290" s="119"/>
      <c r="N290" s="121"/>
    </row>
    <row r="291" spans="1:14" ht="13.5" customHeight="1" x14ac:dyDescent="0.15">
      <c r="A291" s="133"/>
      <c r="B291" s="130"/>
      <c r="C291" s="118"/>
      <c r="D291" s="120"/>
      <c r="E291" s="120"/>
      <c r="F291" s="122"/>
      <c r="G291" s="118"/>
      <c r="H291" s="120"/>
      <c r="I291" s="120"/>
      <c r="J291" s="120"/>
      <c r="K291" s="118"/>
      <c r="L291" s="120"/>
      <c r="M291" s="120"/>
      <c r="N291" s="122"/>
    </row>
    <row r="292" spans="1:14" ht="13.5" customHeight="1" x14ac:dyDescent="0.15">
      <c r="A292" s="133"/>
      <c r="B292" s="131" t="s">
        <v>206</v>
      </c>
      <c r="C292" s="123">
        <f t="shared" ref="C292" si="187">D292+E292</f>
        <v>0</v>
      </c>
      <c r="D292" s="125">
        <f t="shared" ref="D292" si="188">H292+L292</f>
        <v>0</v>
      </c>
      <c r="E292" s="125">
        <f t="shared" ref="E292" si="189">I292+M292</f>
        <v>0</v>
      </c>
      <c r="F292" s="127">
        <f t="shared" ref="F292" si="190">J292+N292</f>
        <v>0</v>
      </c>
      <c r="G292" s="123">
        <f t="shared" ref="G292" si="191">SUM(H292:I293)</f>
        <v>0</v>
      </c>
      <c r="H292" s="125"/>
      <c r="I292" s="125"/>
      <c r="J292" s="125"/>
      <c r="K292" s="123">
        <f t="shared" ref="K292" si="192">SUM(L292:M293)</f>
        <v>0</v>
      </c>
      <c r="L292" s="125"/>
      <c r="M292" s="125"/>
      <c r="N292" s="127"/>
    </row>
    <row r="293" spans="1:14" ht="13.5" customHeight="1" x14ac:dyDescent="0.15">
      <c r="A293" s="133"/>
      <c r="B293" s="128"/>
      <c r="C293" s="124"/>
      <c r="D293" s="126"/>
      <c r="E293" s="126"/>
      <c r="F293" s="128"/>
      <c r="G293" s="124"/>
      <c r="H293" s="126"/>
      <c r="I293" s="126"/>
      <c r="J293" s="126"/>
      <c r="K293" s="124"/>
      <c r="L293" s="126"/>
      <c r="M293" s="126"/>
      <c r="N293" s="128"/>
    </row>
    <row r="294" spans="1:14" ht="13.5" customHeight="1" x14ac:dyDescent="0.15">
      <c r="A294" s="133"/>
      <c r="B294" s="129" t="s">
        <v>207</v>
      </c>
      <c r="C294" s="117">
        <f t="shared" ref="C294" si="193">D294+E294</f>
        <v>0</v>
      </c>
      <c r="D294" s="119">
        <f t="shared" ref="D294" si="194">H294+L294</f>
        <v>0</v>
      </c>
      <c r="E294" s="119">
        <f t="shared" ref="E294" si="195">I294+M294</f>
        <v>0</v>
      </c>
      <c r="F294" s="121">
        <f t="shared" ref="F294" si="196">J294+N294</f>
        <v>0</v>
      </c>
      <c r="G294" s="117">
        <f t="shared" ref="G294" si="197">SUM(H294:I295)</f>
        <v>0</v>
      </c>
      <c r="H294" s="119"/>
      <c r="I294" s="119"/>
      <c r="J294" s="119"/>
      <c r="K294" s="117">
        <f t="shared" ref="K294" si="198">SUM(L294:M295)</f>
        <v>0</v>
      </c>
      <c r="L294" s="119"/>
      <c r="M294" s="119"/>
      <c r="N294" s="121"/>
    </row>
    <row r="295" spans="1:14" ht="13.5" customHeight="1" x14ac:dyDescent="0.15">
      <c r="A295" s="133"/>
      <c r="B295" s="130"/>
      <c r="C295" s="118"/>
      <c r="D295" s="120"/>
      <c r="E295" s="120"/>
      <c r="F295" s="122"/>
      <c r="G295" s="118"/>
      <c r="H295" s="120"/>
      <c r="I295" s="120"/>
      <c r="J295" s="120"/>
      <c r="K295" s="118"/>
      <c r="L295" s="120"/>
      <c r="M295" s="120"/>
      <c r="N295" s="122"/>
    </row>
    <row r="296" spans="1:14" ht="13.5" customHeight="1" x14ac:dyDescent="0.15">
      <c r="A296" s="133"/>
      <c r="B296" s="131" t="s">
        <v>208</v>
      </c>
      <c r="C296" s="123">
        <f t="shared" ref="C296" si="199">D296+E296</f>
        <v>0</v>
      </c>
      <c r="D296" s="125">
        <f t="shared" ref="D296" si="200">H296+L296</f>
        <v>0</v>
      </c>
      <c r="E296" s="125">
        <f t="shared" ref="E296" si="201">I296+M296</f>
        <v>0</v>
      </c>
      <c r="F296" s="127">
        <f t="shared" ref="F296" si="202">J296+N296</f>
        <v>0</v>
      </c>
      <c r="G296" s="123">
        <f t="shared" ref="G296" si="203">SUM(H296:I297)</f>
        <v>0</v>
      </c>
      <c r="H296" s="125"/>
      <c r="I296" s="125"/>
      <c r="J296" s="125"/>
      <c r="K296" s="123">
        <f t="shared" ref="K296" si="204">SUM(L296:M297)</f>
        <v>0</v>
      </c>
      <c r="L296" s="125"/>
      <c r="M296" s="125"/>
      <c r="N296" s="127"/>
    </row>
    <row r="297" spans="1:14" ht="13.5" customHeight="1" x14ac:dyDescent="0.15">
      <c r="A297" s="134"/>
      <c r="B297" s="128"/>
      <c r="C297" s="124"/>
      <c r="D297" s="126"/>
      <c r="E297" s="126"/>
      <c r="F297" s="128"/>
      <c r="G297" s="124"/>
      <c r="H297" s="126"/>
      <c r="I297" s="126"/>
      <c r="J297" s="126"/>
      <c r="K297" s="124"/>
      <c r="L297" s="126"/>
      <c r="M297" s="126"/>
      <c r="N297" s="128"/>
    </row>
  </sheetData>
  <mergeCells count="1582"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M296:M297"/>
    <mergeCell ref="N296:N297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K290:K291"/>
    <mergeCell ref="L290:L291"/>
    <mergeCell ref="M290:M291"/>
    <mergeCell ref="N290:N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M292:M293"/>
    <mergeCell ref="N292:N293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6:M287"/>
    <mergeCell ref="N286:N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N288:N289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M284:M285"/>
    <mergeCell ref="N284:N285"/>
    <mergeCell ref="G278:G279"/>
    <mergeCell ref="H278:H279"/>
    <mergeCell ref="I278:I279"/>
    <mergeCell ref="J278:J279"/>
    <mergeCell ref="K278:K279"/>
    <mergeCell ref="L278:L279"/>
    <mergeCell ref="M278:M279"/>
    <mergeCell ref="N278:N279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M280:M281"/>
    <mergeCell ref="N280:N281"/>
    <mergeCell ref="A274:A297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M276:M277"/>
    <mergeCell ref="N276:N277"/>
    <mergeCell ref="B278:B279"/>
    <mergeCell ref="C278:C279"/>
    <mergeCell ref="D278:D279"/>
    <mergeCell ref="E278:E279"/>
    <mergeCell ref="F278:F27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NNPCA222031a</cp:lastModifiedBy>
  <cp:lastPrinted>2017-01-27T05:12:31Z</cp:lastPrinted>
  <dcterms:created xsi:type="dcterms:W3CDTF">2003-03-14T02:16:00Z</dcterms:created>
  <dcterms:modified xsi:type="dcterms:W3CDTF">2026-03-02T02:55:09Z</dcterms:modified>
</cp:coreProperties>
</file>